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uil1" sheetId="1" r:id="rId1"/>
  </sheets>
  <calcPr calcId="152511"/>
</workbook>
</file>

<file path=xl/calcChain.xml><?xml version="1.0" encoding="utf-8"?>
<calcChain xmlns="http://schemas.openxmlformats.org/spreadsheetml/2006/main">
  <c r="K37" i="1" l="1"/>
  <c r="L37" i="1" s="1"/>
  <c r="M37" i="1" s="1"/>
  <c r="N37" i="1" s="1"/>
  <c r="O37" i="1" s="1"/>
  <c r="P37" i="1" s="1"/>
  <c r="Q37" i="1" s="1"/>
  <c r="S37" i="1" s="1"/>
  <c r="T37" i="1" s="1"/>
  <c r="U37" i="1" s="1"/>
  <c r="V37" i="1" s="1"/>
  <c r="W37" i="1" s="1"/>
  <c r="K35" i="1"/>
  <c r="L35" i="1" s="1"/>
  <c r="M35" i="1" s="1"/>
  <c r="N35" i="1" s="1"/>
  <c r="O35" i="1" s="1"/>
  <c r="P35" i="1" s="1"/>
  <c r="Q35" i="1" s="1"/>
  <c r="S35" i="1" s="1"/>
  <c r="T35" i="1" s="1"/>
  <c r="U35" i="1" s="1"/>
  <c r="V35" i="1" s="1"/>
  <c r="W35" i="1" s="1"/>
  <c r="K33" i="1"/>
  <c r="L33" i="1" s="1"/>
  <c r="M33" i="1" s="1"/>
  <c r="N33" i="1" s="1"/>
  <c r="O33" i="1" s="1"/>
  <c r="P33" i="1" s="1"/>
  <c r="Q33" i="1" s="1"/>
  <c r="S33" i="1" s="1"/>
  <c r="T33" i="1" s="1"/>
  <c r="U33" i="1" s="1"/>
  <c r="V33" i="1" s="1"/>
  <c r="W33" i="1" s="1"/>
  <c r="K31" i="1"/>
  <c r="L31" i="1" s="1"/>
  <c r="M31" i="1" s="1"/>
  <c r="N31" i="1" s="1"/>
  <c r="O31" i="1" s="1"/>
  <c r="P31" i="1" s="1"/>
  <c r="Q31" i="1" s="1"/>
  <c r="S31" i="1" s="1"/>
  <c r="T31" i="1" s="1"/>
  <c r="U31" i="1" s="1"/>
  <c r="V31" i="1" s="1"/>
  <c r="W31" i="1" s="1"/>
  <c r="K29" i="1"/>
  <c r="L29" i="1" s="1"/>
  <c r="M29" i="1" s="1"/>
  <c r="N29" i="1" s="1"/>
  <c r="O29" i="1" s="1"/>
  <c r="P29" i="1" s="1"/>
  <c r="Q29" i="1" s="1"/>
  <c r="S29" i="1" s="1"/>
  <c r="T29" i="1" s="1"/>
  <c r="U29" i="1" s="1"/>
  <c r="V29" i="1" s="1"/>
  <c r="W29" i="1" s="1"/>
  <c r="K27" i="1"/>
  <c r="L27" i="1" s="1"/>
  <c r="M27" i="1" s="1"/>
  <c r="N27" i="1" s="1"/>
  <c r="O27" i="1" s="1"/>
  <c r="P27" i="1" s="1"/>
  <c r="Q27" i="1" s="1"/>
  <c r="S27" i="1" s="1"/>
  <c r="T27" i="1" s="1"/>
  <c r="U27" i="1" s="1"/>
  <c r="V27" i="1" s="1"/>
  <c r="W27" i="1" s="1"/>
  <c r="K25" i="1"/>
  <c r="L25" i="1" s="1"/>
  <c r="M25" i="1" s="1"/>
  <c r="N25" i="1" s="1"/>
  <c r="O25" i="1" s="1"/>
  <c r="P25" i="1" s="1"/>
  <c r="Q25" i="1" s="1"/>
  <c r="S25" i="1" s="1"/>
  <c r="T25" i="1" s="1"/>
  <c r="U25" i="1" s="1"/>
  <c r="V25" i="1" s="1"/>
  <c r="W25" i="1" s="1"/>
  <c r="K23" i="1"/>
  <c r="L23" i="1" s="1"/>
  <c r="M23" i="1" s="1"/>
  <c r="N23" i="1" s="1"/>
  <c r="O23" i="1" s="1"/>
  <c r="P23" i="1" s="1"/>
  <c r="Q23" i="1" s="1"/>
  <c r="S23" i="1" s="1"/>
  <c r="T23" i="1" s="1"/>
  <c r="U23" i="1" s="1"/>
  <c r="V23" i="1" s="1"/>
  <c r="W23" i="1" s="1"/>
  <c r="K21" i="1"/>
  <c r="L21" i="1" s="1"/>
  <c r="M21" i="1" s="1"/>
  <c r="N21" i="1" s="1"/>
  <c r="O21" i="1" s="1"/>
  <c r="P21" i="1" s="1"/>
  <c r="Q21" i="1" s="1"/>
  <c r="S21" i="1" s="1"/>
  <c r="T21" i="1" s="1"/>
  <c r="U21" i="1" s="1"/>
  <c r="V21" i="1" s="1"/>
  <c r="W21" i="1" s="1"/>
  <c r="K19" i="1"/>
  <c r="L19" i="1" s="1"/>
  <c r="M19" i="1" s="1"/>
  <c r="N19" i="1" s="1"/>
  <c r="O19" i="1" s="1"/>
  <c r="P19" i="1" s="1"/>
  <c r="Q19" i="1" s="1"/>
  <c r="S19" i="1" s="1"/>
  <c r="T19" i="1" s="1"/>
  <c r="U19" i="1" s="1"/>
  <c r="V19" i="1" s="1"/>
  <c r="W19" i="1" s="1"/>
  <c r="K17" i="1"/>
  <c r="L17" i="1" s="1"/>
  <c r="M17" i="1" s="1"/>
  <c r="N17" i="1" s="1"/>
  <c r="O17" i="1" s="1"/>
  <c r="P17" i="1" s="1"/>
  <c r="Q17" i="1" s="1"/>
  <c r="S17" i="1" s="1"/>
  <c r="T17" i="1" s="1"/>
  <c r="U17" i="1" s="1"/>
  <c r="V17" i="1" s="1"/>
  <c r="W17" i="1" s="1"/>
</calcChain>
</file>

<file path=xl/sharedStrings.xml><?xml version="1.0" encoding="utf-8"?>
<sst xmlns="http://schemas.openxmlformats.org/spreadsheetml/2006/main" count="142" uniqueCount="92">
  <si>
    <t>PLAN DE PASSATION DES MARCHES</t>
  </si>
  <si>
    <t>Autorité contractante :</t>
  </si>
  <si>
    <t>Ministère du Budget</t>
  </si>
  <si>
    <t>Exercice budgétaire:</t>
  </si>
  <si>
    <t>Ordonnateur:</t>
  </si>
  <si>
    <t>Ministre du Budget</t>
  </si>
  <si>
    <t>Journaux  de publication  de référence et site Internet:</t>
  </si>
  <si>
    <t>3 journaux, site Ministère, site ARMP</t>
  </si>
  <si>
    <t>Autorité approbatrice:</t>
  </si>
  <si>
    <t>DNCMP</t>
  </si>
  <si>
    <t>MARCHES DE  FOURNITURE SANS REVUE PREALABLE PAR LA DNCMP / DEMANDE DE COTATION/</t>
  </si>
  <si>
    <t xml:space="preserve"> </t>
  </si>
  <si>
    <t xml:space="preserve">                                                    Bureau de Stratégie et de Développement</t>
  </si>
  <si>
    <t>IDENTIFICATION DU PROJET / MARCHE</t>
  </si>
  <si>
    <t xml:space="preserve"> Prévisions et Réalisations</t>
  </si>
  <si>
    <t>PHASE 1 : PROCEDURE DE CONSULTATION</t>
  </si>
  <si>
    <t>PHASE 2 : EVALUATION DES OFFRES</t>
  </si>
  <si>
    <t>PHASE 3 : CONCLUSION ET NOTIFICATION DU MARCHE</t>
  </si>
  <si>
    <t>PHASE 4 : EXECUTION DU MARCHE</t>
  </si>
  <si>
    <t>Numéro</t>
  </si>
  <si>
    <t>Intitulé du Projet/Marché</t>
  </si>
  <si>
    <t>Montant Budget GNF</t>
  </si>
  <si>
    <t>Code Budget</t>
  </si>
  <si>
    <t>Type de Financement</t>
  </si>
  <si>
    <t xml:space="preserve">N° Appel d'Offres </t>
  </si>
  <si>
    <t>Méthodes de passation</t>
  </si>
  <si>
    <t xml:space="preserve">Elaboration du Dossier de Consultation </t>
  </si>
  <si>
    <t xml:space="preserve">ANO sur le Dossier de Consultation </t>
  </si>
  <si>
    <t xml:space="preserve">Transmission du Dossier de Consultation </t>
  </si>
  <si>
    <t>Date limite dépôt Offres</t>
  </si>
  <si>
    <t xml:space="preserve">Ouverture /Evaluation des offres </t>
  </si>
  <si>
    <t>ANO sur le rapport d'évaluation</t>
  </si>
  <si>
    <t>Publication attribution/Notification provisoire</t>
  </si>
  <si>
    <t>Mise en forme du  contrat</t>
  </si>
  <si>
    <t>ANO sur le projet de contrat</t>
  </si>
  <si>
    <t>Montant du Contrat</t>
  </si>
  <si>
    <t>Signature et Approbation du Contrat</t>
  </si>
  <si>
    <t>Enregistrement /Immatriculation et notification du marché</t>
  </si>
  <si>
    <t>Notification du marché approuvé</t>
  </si>
  <si>
    <t>Date début travaux</t>
  </si>
  <si>
    <t>Date fin travaux</t>
  </si>
  <si>
    <t>5 j</t>
  </si>
  <si>
    <t>3 j</t>
  </si>
  <si>
    <t>15 j</t>
  </si>
  <si>
    <t>5 J</t>
  </si>
  <si>
    <t>3 ou 5 j</t>
  </si>
  <si>
    <t>Achat De Pré-imprimés</t>
  </si>
  <si>
    <t>BND</t>
  </si>
  <si>
    <t>DC</t>
  </si>
  <si>
    <t>Prévisions</t>
  </si>
  <si>
    <t>Réalisations</t>
  </si>
  <si>
    <t>Achat De Documentations</t>
  </si>
  <si>
    <t>Achat De Fournitures et Pétits Matériels de Bureau</t>
  </si>
  <si>
    <t>Achats de Fournitures Informatiques</t>
  </si>
  <si>
    <t>Frais  De Formation, Séminaires et Stages</t>
  </si>
  <si>
    <t>Frais De Cérémonie Et Réceptions</t>
  </si>
  <si>
    <t>Matériels et Mobiliers de Bureau</t>
  </si>
  <si>
    <t>Matériels Informatiques</t>
  </si>
  <si>
    <t>Réparation Matériels Informatiques</t>
  </si>
  <si>
    <t>Achat Autres Fournitures de Services</t>
  </si>
  <si>
    <t>Coût Total</t>
  </si>
  <si>
    <t>Approbation du plan de passation des marchés</t>
  </si>
  <si>
    <t>Autorité Approbatrice</t>
  </si>
  <si>
    <t>PTF : Partenaire Technique et Financier</t>
  </si>
  <si>
    <t>Mode de Passation</t>
  </si>
  <si>
    <t>Code Marché</t>
  </si>
  <si>
    <t>Nature de Marché</t>
  </si>
  <si>
    <t>TDR : Terme de référence</t>
  </si>
  <si>
    <t>AOO</t>
  </si>
  <si>
    <t>Appel d'Offres Ouvert</t>
  </si>
  <si>
    <t>Fournitures</t>
  </si>
  <si>
    <t>Budget National et Autres Financements Intérieurs</t>
  </si>
  <si>
    <t>JMP : Journal des Marchés Publics</t>
  </si>
  <si>
    <t>AOR</t>
  </si>
  <si>
    <t>Appel d'Offres Restreint</t>
  </si>
  <si>
    <t>Travaux</t>
  </si>
  <si>
    <t>FINEX</t>
  </si>
  <si>
    <t>Financement Extérieur</t>
  </si>
  <si>
    <t>DAO : Dossier d’Appel d’Offres</t>
  </si>
  <si>
    <t>RC</t>
  </si>
  <si>
    <t>Reconduction</t>
  </si>
  <si>
    <t>Prestations intellectuelles</t>
  </si>
  <si>
    <t>CONJOINT</t>
  </si>
  <si>
    <t>Financement Conjoint</t>
  </si>
  <si>
    <t>DP : Demande de Proposition</t>
  </si>
  <si>
    <t>ED</t>
  </si>
  <si>
    <t>Entente Directe</t>
  </si>
  <si>
    <t>Partenariats Public-Privé</t>
  </si>
  <si>
    <t>CPM : Commission de Passation des Marchés</t>
  </si>
  <si>
    <t>CR</t>
  </si>
  <si>
    <t>Consultation Restreinte</t>
  </si>
  <si>
    <t xml:space="preserve">ANO : Avis de Non Objection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</si>
</sst>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b/>
      <sz val="14"/>
      <color indexed="8"/>
      <name val="Times"/>
      <family val="1"/>
    </font>
    <font>
      <b/>
      <sz val="14"/>
      <color indexed="8"/>
      <name val="Calibri"/>
      <family val="2"/>
    </font>
    <font>
      <b/>
      <u/>
      <sz val="18"/>
      <color indexed="8"/>
      <name val="Calibri"/>
      <family val="2"/>
    </font>
    <font>
      <b/>
      <sz val="12"/>
      <color indexed="8"/>
      <name val="Bodoni MT Condensed"/>
      <family val="1"/>
    </font>
    <font>
      <b/>
      <i/>
      <sz val="11"/>
      <color indexed="8"/>
      <name val="Calibri"/>
      <family val="2"/>
    </font>
    <font>
      <sz val="18"/>
      <color theme="1"/>
      <name val="Calibri"/>
      <family val="2"/>
      <scheme val="minor"/>
    </font>
    <font>
      <b/>
      <i/>
      <sz val="18"/>
      <color indexed="8"/>
      <name val="Calibri"/>
      <family val="2"/>
    </font>
    <font>
      <b/>
      <sz val="14"/>
      <color indexed="9"/>
      <name val="Arial Narrow"/>
      <family val="2"/>
    </font>
    <font>
      <b/>
      <sz val="13"/>
      <color indexed="9"/>
      <name val="Arial Narrow"/>
      <family val="2"/>
    </font>
    <font>
      <b/>
      <sz val="11"/>
      <color indexed="8"/>
      <name val="Calibri"/>
      <family val="2"/>
    </font>
    <font>
      <b/>
      <sz val="12"/>
      <name val="Bodoni MT Condensed"/>
      <family val="1"/>
    </font>
    <font>
      <b/>
      <sz val="12"/>
      <color indexed="62"/>
      <name val="Bodoni MT Condensed"/>
      <family val="1"/>
    </font>
    <font>
      <sz val="10"/>
      <color indexed="8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Bodoni MT Condensed"/>
      <family val="1"/>
    </font>
    <font>
      <sz val="10"/>
      <color theme="1"/>
      <name val="Bodoni MT Condensed"/>
      <family val="1"/>
    </font>
    <font>
      <b/>
      <sz val="12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rgb="FF000000"/>
      <name val="Calibri"/>
      <family val="2"/>
      <scheme val="minor"/>
    </font>
    <font>
      <b/>
      <i/>
      <sz val="14"/>
      <color indexed="8"/>
      <name val="Calibri"/>
      <family val="2"/>
    </font>
    <font>
      <b/>
      <u/>
      <sz val="16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EAF1DD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indexed="64"/>
      </top>
      <bottom style="medium">
        <color indexed="64"/>
      </bottom>
      <diagonal/>
    </border>
    <border>
      <left style="medium">
        <color theme="5"/>
      </left>
      <right/>
      <top style="medium">
        <color indexed="64"/>
      </top>
      <bottom style="medium">
        <color indexed="64"/>
      </bottom>
      <diagonal/>
    </border>
    <border>
      <left style="medium">
        <color theme="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8"/>
      </right>
      <top style="medium">
        <color indexed="64"/>
      </top>
      <bottom/>
      <diagonal/>
    </border>
    <border>
      <left style="medium">
        <color theme="8"/>
      </left>
      <right/>
      <top style="medium">
        <color indexed="64"/>
      </top>
      <bottom style="medium">
        <color theme="8"/>
      </bottom>
      <diagonal/>
    </border>
    <border>
      <left/>
      <right/>
      <top style="medium">
        <color indexed="64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theme="8"/>
      </bottom>
      <diagonal/>
    </border>
    <border>
      <left style="medium">
        <color indexed="64"/>
      </left>
      <right/>
      <top style="medium">
        <color rgb="FFC0504D"/>
      </top>
      <bottom style="medium">
        <color rgb="FFC0504D"/>
      </bottom>
      <diagonal/>
    </border>
    <border>
      <left/>
      <right style="medium">
        <color theme="5"/>
      </right>
      <top style="medium">
        <color rgb="FFC0504D"/>
      </top>
      <bottom style="medium">
        <color rgb="FFC0504D"/>
      </bottom>
      <diagonal/>
    </border>
    <border>
      <left style="medium">
        <color theme="5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medium">
        <color indexed="64"/>
      </right>
      <top style="thin">
        <color indexed="64"/>
      </top>
      <bottom style="medium">
        <color theme="5"/>
      </bottom>
      <diagonal/>
    </border>
    <border>
      <left style="medium">
        <color indexed="64"/>
      </left>
      <right/>
      <top/>
      <bottom style="medium">
        <color rgb="FF4BACC6"/>
      </bottom>
      <diagonal/>
    </border>
    <border>
      <left/>
      <right style="medium">
        <color theme="8"/>
      </right>
      <top/>
      <bottom style="medium">
        <color rgb="FF4BACC6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theme="8"/>
      </top>
      <bottom style="medium">
        <color theme="8"/>
      </bottom>
      <diagonal/>
    </border>
    <border>
      <left style="medium">
        <color indexed="64"/>
      </left>
      <right/>
      <top style="medium">
        <color rgb="FF4BACC6"/>
      </top>
      <bottom style="medium">
        <color rgb="FF4BACC6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indexed="64"/>
      </right>
      <top style="medium">
        <color theme="5"/>
      </top>
      <bottom style="medium">
        <color theme="5"/>
      </bottom>
      <diagonal/>
    </border>
    <border>
      <left/>
      <right style="medium">
        <color theme="8"/>
      </right>
      <top style="medium">
        <color rgb="FF4BACC6"/>
      </top>
      <bottom style="medium">
        <color rgb="FF4BACC6"/>
      </bottom>
      <diagonal/>
    </border>
    <border>
      <left style="medium">
        <color indexed="64"/>
      </left>
      <right/>
      <top style="medium">
        <color rgb="FF4BACC6"/>
      </top>
      <bottom style="medium">
        <color indexed="64"/>
      </bottom>
      <diagonal/>
    </border>
    <border>
      <left style="medium">
        <color theme="8"/>
      </left>
      <right/>
      <top style="medium">
        <color theme="8"/>
      </top>
      <bottom style="medium">
        <color indexed="64"/>
      </bottom>
      <diagonal/>
    </border>
    <border>
      <left/>
      <right/>
      <top style="medium">
        <color theme="8"/>
      </top>
      <bottom style="medium">
        <color indexed="64"/>
      </bottom>
      <diagonal/>
    </border>
    <border>
      <left/>
      <right style="medium">
        <color indexed="64"/>
      </right>
      <top style="medium">
        <color theme="8"/>
      </top>
      <bottom style="medium">
        <color indexed="64"/>
      </bottom>
      <diagonal/>
    </border>
    <border>
      <left/>
      <right style="medium">
        <color theme="8"/>
      </right>
      <top style="medium">
        <color rgb="FF4BACC6"/>
      </top>
      <bottom style="medium">
        <color indexed="64"/>
      </bottom>
      <diagonal/>
    </border>
    <border>
      <left style="medium">
        <color indexed="64"/>
      </left>
      <right/>
      <top style="medium">
        <color rgb="FFC0504D"/>
      </top>
      <bottom style="medium">
        <color indexed="64"/>
      </bottom>
      <diagonal/>
    </border>
    <border>
      <left/>
      <right style="medium">
        <color theme="5"/>
      </right>
      <top style="medium">
        <color rgb="FFC0504D"/>
      </top>
      <bottom style="medium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indexed="64"/>
      </bottom>
      <diagonal/>
    </border>
    <border>
      <left/>
      <right/>
      <top style="medium">
        <color theme="5"/>
      </top>
      <bottom style="medium">
        <color indexed="64"/>
      </bottom>
      <diagonal/>
    </border>
    <border>
      <left/>
      <right style="medium">
        <color indexed="64"/>
      </right>
      <top style="medium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6" fillId="0" borderId="0" xfId="0" applyFont="1"/>
    <xf numFmtId="0" fontId="5" fillId="4" borderId="0" xfId="0" applyFont="1" applyFill="1" applyAlignment="1"/>
    <xf numFmtId="0" fontId="0" fillId="0" borderId="0" xfId="0" applyAlignment="1">
      <alignment horizontal="justify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0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9" borderId="26" xfId="0" applyFont="1" applyFill="1" applyBorder="1" applyAlignment="1">
      <alignment horizontal="center"/>
    </xf>
    <xf numFmtId="0" fontId="12" fillId="9" borderId="29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/>
    </xf>
    <xf numFmtId="3" fontId="11" fillId="9" borderId="23" xfId="0" applyNumberFormat="1" applyFont="1" applyFill="1" applyBorder="1" applyAlignment="1">
      <alignment horizontal="center"/>
    </xf>
    <xf numFmtId="0" fontId="11" fillId="9" borderId="30" xfId="0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 vertical="center"/>
    </xf>
    <xf numFmtId="14" fontId="13" fillId="10" borderId="35" xfId="0" applyNumberFormat="1" applyFont="1" applyFill="1" applyBorder="1" applyAlignment="1">
      <alignment horizontal="center"/>
    </xf>
    <xf numFmtId="14" fontId="13" fillId="10" borderId="36" xfId="0" applyNumberFormat="1" applyFont="1" applyFill="1" applyBorder="1" applyAlignment="1">
      <alignment horizontal="center"/>
    </xf>
    <xf numFmtId="14" fontId="13" fillId="10" borderId="32" xfId="0" applyNumberFormat="1" applyFont="1" applyFill="1" applyBorder="1" applyAlignment="1">
      <alignment horizontal="center"/>
    </xf>
    <xf numFmtId="14" fontId="13" fillId="10" borderId="33" xfId="0" applyNumberFormat="1" applyFont="1" applyFill="1" applyBorder="1" applyAlignment="1">
      <alignment horizontal="center"/>
    </xf>
    <xf numFmtId="14" fontId="13" fillId="4" borderId="36" xfId="0" applyNumberFormat="1" applyFont="1" applyFill="1" applyBorder="1" applyAlignment="1">
      <alignment horizontal="center"/>
    </xf>
    <xf numFmtId="14" fontId="14" fillId="10" borderId="12" xfId="0" applyNumberFormat="1" applyFont="1" applyFill="1" applyBorder="1" applyAlignment="1">
      <alignment horizontal="center"/>
    </xf>
    <xf numFmtId="14" fontId="14" fillId="10" borderId="18" xfId="0" applyNumberFormat="1" applyFont="1" applyFill="1" applyBorder="1" applyAlignment="1">
      <alignment horizontal="center"/>
    </xf>
    <xf numFmtId="0" fontId="4" fillId="11" borderId="38" xfId="0" applyFont="1" applyFill="1" applyBorder="1" applyAlignment="1">
      <alignment horizontal="center" vertical="center"/>
    </xf>
    <xf numFmtId="0" fontId="13" fillId="11" borderId="19" xfId="0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11" borderId="20" xfId="0" applyFont="1" applyFill="1" applyBorder="1" applyAlignment="1">
      <alignment horizontal="center"/>
    </xf>
    <xf numFmtId="0" fontId="13" fillId="11" borderId="36" xfId="0" applyFont="1" applyFill="1" applyBorder="1" applyAlignment="1">
      <alignment horizontal="center"/>
    </xf>
    <xf numFmtId="0" fontId="13" fillId="11" borderId="35" xfId="0" applyFont="1" applyFill="1" applyBorder="1" applyAlignment="1">
      <alignment horizontal="center"/>
    </xf>
    <xf numFmtId="0" fontId="13" fillId="11" borderId="32" xfId="0" applyFont="1" applyFill="1" applyBorder="1" applyAlignment="1">
      <alignment horizontal="center"/>
    </xf>
    <xf numFmtId="0" fontId="13" fillId="11" borderId="33" xfId="0" applyFont="1" applyFill="1" applyBorder="1" applyAlignment="1">
      <alignment horizontal="center"/>
    </xf>
    <xf numFmtId="0" fontId="0" fillId="0" borderId="41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16" fillId="0" borderId="45" xfId="0" applyFont="1" applyFill="1" applyBorder="1" applyAlignment="1">
      <alignment horizontal="center" vertical="center"/>
    </xf>
    <xf numFmtId="3" fontId="17" fillId="4" borderId="45" xfId="0" applyNumberFormat="1" applyFont="1" applyFill="1" applyBorder="1" applyAlignment="1">
      <alignment horizontal="center" vertical="center"/>
    </xf>
    <xf numFmtId="3" fontId="13" fillId="12" borderId="45" xfId="0" applyNumberFormat="1" applyFont="1" applyFill="1" applyBorder="1" applyAlignment="1">
      <alignment horizontal="center" vertical="center"/>
    </xf>
    <xf numFmtId="0" fontId="13" fillId="12" borderId="45" xfId="0" applyFont="1" applyFill="1" applyBorder="1" applyAlignment="1">
      <alignment horizontal="center" vertical="center"/>
    </xf>
    <xf numFmtId="0" fontId="13" fillId="12" borderId="46" xfId="0" applyFont="1" applyFill="1" applyBorder="1" applyAlignment="1">
      <alignment horizontal="center" vertical="center"/>
    </xf>
    <xf numFmtId="0" fontId="13" fillId="12" borderId="47" xfId="0" applyFont="1" applyFill="1" applyBorder="1" applyAlignment="1">
      <alignment horizontal="center" vertical="center"/>
    </xf>
    <xf numFmtId="0" fontId="13" fillId="12" borderId="48" xfId="0" applyFont="1" applyFill="1" applyBorder="1" applyAlignment="1">
      <alignment horizontal="center"/>
    </xf>
    <xf numFmtId="0" fontId="13" fillId="12" borderId="45" xfId="0" applyFont="1" applyFill="1" applyBorder="1" applyAlignment="1">
      <alignment horizontal="center"/>
    </xf>
    <xf numFmtId="0" fontId="13" fillId="12" borderId="49" xfId="0" applyFont="1" applyFill="1" applyBorder="1" applyAlignment="1">
      <alignment horizontal="center"/>
    </xf>
    <xf numFmtId="0" fontId="13" fillId="12" borderId="44" xfId="0" applyFont="1" applyFill="1" applyBorder="1" applyAlignment="1">
      <alignment horizontal="center"/>
    </xf>
    <xf numFmtId="0" fontId="13" fillId="12" borderId="46" xfId="0" applyFont="1" applyFill="1" applyBorder="1" applyAlignment="1">
      <alignment horizontal="center"/>
    </xf>
    <xf numFmtId="0" fontId="13" fillId="12" borderId="29" xfId="0" applyFont="1" applyFill="1" applyBorder="1" applyAlignment="1">
      <alignment horizontal="center"/>
    </xf>
    <xf numFmtId="0" fontId="13" fillId="12" borderId="50" xfId="0" applyFont="1" applyFill="1" applyBorder="1" applyAlignment="1">
      <alignment horizontal="center"/>
    </xf>
    <xf numFmtId="0" fontId="13" fillId="12" borderId="24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  <xf numFmtId="0" fontId="21" fillId="2" borderId="1" xfId="0" applyFont="1" applyFill="1" applyBorder="1" applyAlignment="1">
      <alignment wrapText="1"/>
    </xf>
    <xf numFmtId="0" fontId="24" fillId="0" borderId="0" xfId="0" applyFont="1"/>
    <xf numFmtId="0" fontId="23" fillId="0" borderId="51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5" fillId="15" borderId="61" xfId="0" applyFont="1" applyFill="1" applyBorder="1" applyAlignment="1">
      <alignment horizontal="center" vertical="center" wrapText="1"/>
    </xf>
    <xf numFmtId="0" fontId="23" fillId="15" borderId="62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15" borderId="31" xfId="0" applyFont="1" applyFill="1" applyBorder="1" applyAlignment="1">
      <alignment horizontal="center" vertical="center" wrapText="1"/>
    </xf>
    <xf numFmtId="0" fontId="23" fillId="15" borderId="72" xfId="0" applyFont="1" applyFill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15" borderId="82" xfId="0" applyFont="1" applyFill="1" applyBorder="1" applyAlignment="1">
      <alignment horizontal="center" vertical="center" wrapText="1"/>
    </xf>
    <xf numFmtId="0" fontId="23" fillId="15" borderId="83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7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10" fillId="7" borderId="12" xfId="0" applyFont="1" applyFill="1" applyBorder="1" applyAlignment="1">
      <alignment horizontal="center" vertical="center" textRotation="90" wrapText="1"/>
    </xf>
    <xf numFmtId="0" fontId="10" fillId="7" borderId="22" xfId="0" applyFont="1" applyFill="1" applyBorder="1" applyAlignment="1">
      <alignment horizontal="center" vertical="center" textRotation="90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24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21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3" fontId="13" fillId="4" borderId="32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3" fontId="13" fillId="10" borderId="32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3" fillId="4" borderId="40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32" xfId="0" applyBorder="1" applyAlignment="1">
      <alignment horizontal="center"/>
    </xf>
    <xf numFmtId="3" fontId="13" fillId="4" borderId="40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0" fontId="25" fillId="13" borderId="9" xfId="0" applyFont="1" applyFill="1" applyBorder="1" applyAlignment="1">
      <alignment horizontal="center" vertical="center" wrapText="1"/>
    </xf>
    <xf numFmtId="0" fontId="25" fillId="13" borderId="10" xfId="0" applyFont="1" applyFill="1" applyBorder="1" applyAlignment="1">
      <alignment horizontal="center" vertical="center" wrapText="1"/>
    </xf>
    <xf numFmtId="0" fontId="25" fillId="13" borderId="11" xfId="0" applyFont="1" applyFill="1" applyBorder="1" applyAlignment="1">
      <alignment horizontal="center" vertical="center" wrapText="1"/>
    </xf>
    <xf numFmtId="0" fontId="23" fillId="14" borderId="9" xfId="0" applyFont="1" applyFill="1" applyBorder="1" applyAlignment="1">
      <alignment horizontal="center" vertical="center" wrapText="1"/>
    </xf>
    <xf numFmtId="0" fontId="23" fillId="14" borderId="57" xfId="0" applyFont="1" applyFill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5" fillId="15" borderId="71" xfId="0" applyFont="1" applyFill="1" applyBorder="1" applyAlignment="1">
      <alignment horizontal="center" vertical="center" wrapText="1"/>
    </xf>
    <xf numFmtId="0" fontId="25" fillId="15" borderId="76" xfId="0" applyFont="1" applyFill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14" borderId="58" xfId="0" applyFont="1" applyFill="1" applyBorder="1" applyAlignment="1">
      <alignment horizontal="center" vertical="center" wrapText="1"/>
    </xf>
    <xf numFmtId="0" fontId="25" fillId="14" borderId="59" xfId="0" applyFont="1" applyFill="1" applyBorder="1" applyAlignment="1">
      <alignment horizontal="center" vertical="center" wrapText="1"/>
    </xf>
    <xf numFmtId="0" fontId="25" fillId="14" borderId="60" xfId="0" applyFont="1" applyFill="1" applyBorder="1" applyAlignment="1">
      <alignment horizontal="center" vertical="center" wrapText="1"/>
    </xf>
    <xf numFmtId="0" fontId="25" fillId="14" borderId="9" xfId="0" applyFont="1" applyFill="1" applyBorder="1" applyAlignment="1">
      <alignment horizontal="center" vertical="center" wrapText="1"/>
    </xf>
    <xf numFmtId="0" fontId="25" fillId="14" borderId="10" xfId="0" applyFont="1" applyFill="1" applyBorder="1" applyAlignment="1">
      <alignment horizontal="center" vertical="center" wrapText="1"/>
    </xf>
    <xf numFmtId="0" fontId="25" fillId="14" borderId="11" xfId="0" applyFont="1" applyFill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15" borderId="66" xfId="0" applyFont="1" applyFill="1" applyBorder="1" applyAlignment="1">
      <alignment horizontal="center" vertical="center" wrapText="1"/>
    </xf>
    <xf numFmtId="0" fontId="25" fillId="15" borderId="67" xfId="0" applyFont="1" applyFill="1" applyBorder="1" applyAlignment="1">
      <alignment horizontal="center" vertical="center" wrapText="1"/>
    </xf>
    <xf numFmtId="0" fontId="25" fillId="15" borderId="77" xfId="0" applyFont="1" applyFill="1" applyBorder="1" applyAlignment="1">
      <alignment horizontal="center" vertical="center" wrapText="1"/>
    </xf>
    <xf numFmtId="0" fontId="25" fillId="15" borderId="81" xfId="0" applyFont="1" applyFill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topLeftCell="A19" workbookViewId="0">
      <selection activeCell="C39" sqref="C39"/>
    </sheetView>
  </sheetViews>
  <sheetFormatPr baseColWidth="10" defaultColWidth="9.140625" defaultRowHeight="15" x14ac:dyDescent="0.25"/>
  <cols>
    <col min="2" max="2" width="44.5703125" customWidth="1"/>
    <col min="3" max="3" width="14" customWidth="1"/>
    <col min="8" max="8" width="13.42578125" customWidth="1"/>
  </cols>
  <sheetData>
    <row r="1" spans="1:24" ht="21" x14ac:dyDescent="0.35">
      <c r="B1" s="1"/>
      <c r="C1" s="2"/>
      <c r="D1" s="2"/>
      <c r="E1" s="2"/>
      <c r="F1" s="2"/>
      <c r="G1" s="2"/>
      <c r="J1" s="2"/>
      <c r="K1" s="79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3.25" x14ac:dyDescent="0.35">
      <c r="B2" s="1"/>
      <c r="C2" s="2"/>
      <c r="D2" s="2"/>
      <c r="E2" s="2"/>
      <c r="F2" s="2"/>
      <c r="G2" s="2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5.25" customHeight="1" x14ac:dyDescent="0.25">
      <c r="A3" s="64"/>
      <c r="B3" s="65" t="s">
        <v>1</v>
      </c>
      <c r="C3" s="90" t="s">
        <v>2</v>
      </c>
      <c r="D3" s="91"/>
      <c r="E3" s="91"/>
      <c r="F3" s="91"/>
      <c r="G3" s="91"/>
      <c r="H3" s="91"/>
      <c r="I3" s="92"/>
      <c r="J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9.5" customHeight="1" x14ac:dyDescent="0.25">
      <c r="A4" s="64"/>
      <c r="B4" s="65" t="s">
        <v>3</v>
      </c>
      <c r="C4" s="90">
        <v>2021</v>
      </c>
      <c r="D4" s="91"/>
      <c r="E4" s="91"/>
      <c r="F4" s="91"/>
      <c r="G4" s="91"/>
      <c r="H4" s="91"/>
      <c r="I4" s="92"/>
      <c r="J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8.75" customHeight="1" x14ac:dyDescent="0.25">
      <c r="A5" s="64"/>
      <c r="B5" s="65" t="s">
        <v>4</v>
      </c>
      <c r="C5" s="90" t="s">
        <v>5</v>
      </c>
      <c r="D5" s="91"/>
      <c r="E5" s="91"/>
      <c r="F5" s="91"/>
      <c r="G5" s="91"/>
      <c r="H5" s="91"/>
      <c r="I5" s="92"/>
      <c r="J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1" customHeight="1" x14ac:dyDescent="0.25">
      <c r="A6" s="64"/>
      <c r="B6" s="65" t="s">
        <v>6</v>
      </c>
      <c r="C6" s="90" t="s">
        <v>7</v>
      </c>
      <c r="D6" s="91"/>
      <c r="E6" s="91"/>
      <c r="F6" s="91"/>
      <c r="G6" s="91"/>
      <c r="H6" s="91"/>
      <c r="I6" s="92"/>
      <c r="J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5.5" customHeight="1" x14ac:dyDescent="0.25">
      <c r="A7" s="64"/>
      <c r="B7" s="65" t="s">
        <v>8</v>
      </c>
      <c r="C7" s="90" t="s">
        <v>9</v>
      </c>
      <c r="D7" s="91"/>
      <c r="E7" s="91"/>
      <c r="F7" s="91"/>
      <c r="G7" s="91"/>
      <c r="H7" s="91"/>
      <c r="I7" s="92"/>
      <c r="J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10" spans="1:24" ht="23.25" x14ac:dyDescent="0.35">
      <c r="A10" s="5"/>
      <c r="B10" s="5"/>
      <c r="C10" s="5"/>
      <c r="D10" s="5"/>
      <c r="E10" s="5"/>
      <c r="F10" s="5"/>
      <c r="G10" s="5"/>
      <c r="H10" s="5"/>
      <c r="I10" s="93" t="s">
        <v>10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6"/>
      <c r="W10" s="6"/>
    </row>
    <row r="11" spans="1:24" ht="23.25" x14ac:dyDescent="0.35">
      <c r="A11" s="5"/>
      <c r="B11" s="5"/>
      <c r="C11" s="5" t="s">
        <v>11</v>
      </c>
      <c r="D11" s="5"/>
      <c r="E11" s="5"/>
      <c r="F11" s="5"/>
      <c r="G11" s="5"/>
      <c r="H11" s="5"/>
      <c r="I11" s="80" t="s">
        <v>12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5"/>
      <c r="W11" s="5"/>
    </row>
    <row r="12" spans="1:24" x14ac:dyDescent="0.25">
      <c r="M12" s="4"/>
    </row>
    <row r="13" spans="1:24" ht="15.75" thickBot="1" x14ac:dyDescent="0.3">
      <c r="B13" s="7"/>
    </row>
    <row r="14" spans="1:24" ht="34.5" customHeight="1" thickBot="1" x14ac:dyDescent="0.3">
      <c r="A14" s="81" t="s">
        <v>13</v>
      </c>
      <c r="B14" s="82"/>
      <c r="C14" s="82"/>
      <c r="D14" s="82"/>
      <c r="E14" s="82"/>
      <c r="F14" s="82"/>
      <c r="G14" s="83"/>
      <c r="H14" s="84" t="s">
        <v>14</v>
      </c>
      <c r="I14" s="81" t="s">
        <v>15</v>
      </c>
      <c r="J14" s="82"/>
      <c r="K14" s="82"/>
      <c r="L14" s="83"/>
      <c r="M14" s="87" t="s">
        <v>16</v>
      </c>
      <c r="N14" s="88"/>
      <c r="O14" s="89"/>
      <c r="P14" s="81" t="s">
        <v>17</v>
      </c>
      <c r="Q14" s="82"/>
      <c r="R14" s="82"/>
      <c r="S14" s="82"/>
      <c r="T14" s="82"/>
      <c r="U14" s="83"/>
      <c r="V14" s="81" t="s">
        <v>18</v>
      </c>
      <c r="W14" s="83"/>
    </row>
    <row r="15" spans="1:24" ht="110.25" x14ac:dyDescent="0.25">
      <c r="A15" s="94" t="s">
        <v>19</v>
      </c>
      <c r="B15" s="96" t="s">
        <v>20</v>
      </c>
      <c r="C15" s="96" t="s">
        <v>21</v>
      </c>
      <c r="D15" s="96" t="s">
        <v>22</v>
      </c>
      <c r="E15" s="96" t="s">
        <v>23</v>
      </c>
      <c r="F15" s="96" t="s">
        <v>24</v>
      </c>
      <c r="G15" s="98" t="s">
        <v>25</v>
      </c>
      <c r="H15" s="85"/>
      <c r="I15" s="100" t="s">
        <v>26</v>
      </c>
      <c r="J15" s="8" t="s">
        <v>27</v>
      </c>
      <c r="K15" s="9" t="s">
        <v>28</v>
      </c>
      <c r="L15" s="10" t="s">
        <v>29</v>
      </c>
      <c r="M15" s="11" t="s">
        <v>30</v>
      </c>
      <c r="N15" s="12" t="s">
        <v>31</v>
      </c>
      <c r="O15" s="13" t="s">
        <v>32</v>
      </c>
      <c r="P15" s="14" t="s">
        <v>33</v>
      </c>
      <c r="Q15" s="9" t="s">
        <v>34</v>
      </c>
      <c r="R15" s="102" t="s">
        <v>35</v>
      </c>
      <c r="S15" s="9" t="s">
        <v>36</v>
      </c>
      <c r="T15" s="9" t="s">
        <v>37</v>
      </c>
      <c r="U15" s="10" t="s">
        <v>38</v>
      </c>
      <c r="V15" s="104" t="s">
        <v>39</v>
      </c>
      <c r="W15" s="106" t="s">
        <v>40</v>
      </c>
    </row>
    <row r="16" spans="1:24" ht="16.5" thickBot="1" x14ac:dyDescent="0.3">
      <c r="A16" s="95"/>
      <c r="B16" s="97"/>
      <c r="C16" s="97"/>
      <c r="D16" s="97"/>
      <c r="E16" s="97"/>
      <c r="F16" s="97"/>
      <c r="G16" s="99"/>
      <c r="H16" s="86"/>
      <c r="I16" s="101"/>
      <c r="J16" s="15" t="s">
        <v>41</v>
      </c>
      <c r="K16" s="15" t="s">
        <v>42</v>
      </c>
      <c r="L16" s="16" t="s">
        <v>43</v>
      </c>
      <c r="M16" s="17" t="s">
        <v>44</v>
      </c>
      <c r="N16" s="18" t="s">
        <v>41</v>
      </c>
      <c r="O16" s="19" t="s">
        <v>43</v>
      </c>
      <c r="P16" s="20" t="s">
        <v>41</v>
      </c>
      <c r="Q16" s="21" t="s">
        <v>41</v>
      </c>
      <c r="R16" s="103"/>
      <c r="S16" s="22" t="s">
        <v>42</v>
      </c>
      <c r="T16" s="21" t="s">
        <v>42</v>
      </c>
      <c r="U16" s="23" t="s">
        <v>45</v>
      </c>
      <c r="V16" s="105"/>
      <c r="W16" s="107"/>
    </row>
    <row r="17" spans="1:23" ht="15.75" x14ac:dyDescent="0.25">
      <c r="A17" s="108">
        <v>1</v>
      </c>
      <c r="B17" s="110" t="s">
        <v>46</v>
      </c>
      <c r="C17" s="111"/>
      <c r="D17" s="113">
        <v>64</v>
      </c>
      <c r="E17" s="115" t="s">
        <v>47</v>
      </c>
      <c r="F17" s="115">
        <v>1</v>
      </c>
      <c r="G17" s="116" t="s">
        <v>48</v>
      </c>
      <c r="H17" s="24" t="s">
        <v>49</v>
      </c>
      <c r="I17" s="25">
        <v>44224</v>
      </c>
      <c r="J17" s="26">
        <v>44231</v>
      </c>
      <c r="K17" s="27">
        <f>J17+3</f>
        <v>44234</v>
      </c>
      <c r="L17" s="28">
        <f>K17+15</f>
        <v>44249</v>
      </c>
      <c r="M17" s="25">
        <f>L17+5+2</f>
        <v>44256</v>
      </c>
      <c r="N17" s="26">
        <f>M17+5+2</f>
        <v>44263</v>
      </c>
      <c r="O17" s="28">
        <f>N17+15+1+1</f>
        <v>44280</v>
      </c>
      <c r="P17" s="25">
        <f>O17+5+2</f>
        <v>44287</v>
      </c>
      <c r="Q17" s="27">
        <f>P17+5+2</f>
        <v>44294</v>
      </c>
      <c r="R17" s="29"/>
      <c r="S17" s="27">
        <f>Q17+3</f>
        <v>44297</v>
      </c>
      <c r="T17" s="27">
        <f>S17+3+2</f>
        <v>44302</v>
      </c>
      <c r="U17" s="28">
        <f>T17+3</f>
        <v>44305</v>
      </c>
      <c r="V17" s="30">
        <f>U17+5+2</f>
        <v>44312</v>
      </c>
      <c r="W17" s="31">
        <f>V17+7</f>
        <v>44319</v>
      </c>
    </row>
    <row r="18" spans="1:23" ht="16.5" thickBot="1" x14ac:dyDescent="0.3">
      <c r="A18" s="109"/>
      <c r="B18" s="110"/>
      <c r="C18" s="112"/>
      <c r="D18" s="114"/>
      <c r="E18" s="112"/>
      <c r="F18" s="112"/>
      <c r="G18" s="117"/>
      <c r="H18" s="32" t="s">
        <v>50</v>
      </c>
      <c r="I18" s="33"/>
      <c r="J18" s="34"/>
      <c r="K18" s="35"/>
      <c r="L18" s="36"/>
      <c r="M18" s="33"/>
      <c r="N18" s="34"/>
      <c r="O18" s="36"/>
      <c r="P18" s="33"/>
      <c r="Q18" s="35"/>
      <c r="R18" s="34"/>
      <c r="S18" s="35"/>
      <c r="T18" s="35"/>
      <c r="U18" s="36"/>
      <c r="V18" s="33"/>
      <c r="W18" s="36"/>
    </row>
    <row r="19" spans="1:23" ht="15.75" x14ac:dyDescent="0.25">
      <c r="A19" s="118">
        <v>2</v>
      </c>
      <c r="B19" s="110" t="s">
        <v>51</v>
      </c>
      <c r="C19" s="114"/>
      <c r="D19" s="114">
        <v>64</v>
      </c>
      <c r="E19" s="112" t="s">
        <v>47</v>
      </c>
      <c r="F19" s="112">
        <v>2</v>
      </c>
      <c r="G19" s="117" t="s">
        <v>48</v>
      </c>
      <c r="H19" s="24" t="s">
        <v>49</v>
      </c>
      <c r="I19" s="25">
        <v>44224</v>
      </c>
      <c r="J19" s="26">
        <v>44231</v>
      </c>
      <c r="K19" s="27">
        <f>J19+3</f>
        <v>44234</v>
      </c>
      <c r="L19" s="28">
        <f>K19+15</f>
        <v>44249</v>
      </c>
      <c r="M19" s="25">
        <f>L19+5+2</f>
        <v>44256</v>
      </c>
      <c r="N19" s="26">
        <f>M19+5+2</f>
        <v>44263</v>
      </c>
      <c r="O19" s="28">
        <f>N19+15+1+1</f>
        <v>44280</v>
      </c>
      <c r="P19" s="25">
        <f>O19+5+2</f>
        <v>44287</v>
      </c>
      <c r="Q19" s="27">
        <f>P19+5+2</f>
        <v>44294</v>
      </c>
      <c r="R19" s="29"/>
      <c r="S19" s="27">
        <f>Q19+3</f>
        <v>44297</v>
      </c>
      <c r="T19" s="27">
        <f>S19+3+2</f>
        <v>44302</v>
      </c>
      <c r="U19" s="28">
        <f>T19+3</f>
        <v>44305</v>
      </c>
      <c r="V19" s="30">
        <f>U19+5+2</f>
        <v>44312</v>
      </c>
      <c r="W19" s="31">
        <f>V19+7</f>
        <v>44319</v>
      </c>
    </row>
    <row r="20" spans="1:23" ht="16.5" thickBot="1" x14ac:dyDescent="0.3">
      <c r="A20" s="109"/>
      <c r="B20" s="110"/>
      <c r="C20" s="112"/>
      <c r="D20" s="114"/>
      <c r="E20" s="112"/>
      <c r="F20" s="112"/>
      <c r="G20" s="117"/>
      <c r="H20" s="32" t="s">
        <v>50</v>
      </c>
      <c r="I20" s="33"/>
      <c r="J20" s="34"/>
      <c r="K20" s="35"/>
      <c r="L20" s="36"/>
      <c r="M20" s="33"/>
      <c r="N20" s="34"/>
      <c r="O20" s="36"/>
      <c r="P20" s="33"/>
      <c r="Q20" s="35"/>
      <c r="R20" s="34"/>
      <c r="S20" s="35"/>
      <c r="T20" s="35"/>
      <c r="U20" s="36"/>
      <c r="V20" s="33"/>
      <c r="W20" s="36"/>
    </row>
    <row r="21" spans="1:23" ht="15.75" x14ac:dyDescent="0.25">
      <c r="A21" s="118">
        <v>3</v>
      </c>
      <c r="B21" s="119" t="s">
        <v>52</v>
      </c>
      <c r="C21" s="114"/>
      <c r="D21" s="114">
        <v>64</v>
      </c>
      <c r="E21" s="112" t="s">
        <v>47</v>
      </c>
      <c r="F21" s="112">
        <v>3</v>
      </c>
      <c r="G21" s="117" t="s">
        <v>48</v>
      </c>
      <c r="H21" s="24" t="s">
        <v>49</v>
      </c>
      <c r="I21" s="25">
        <v>44224</v>
      </c>
      <c r="J21" s="26">
        <v>44231</v>
      </c>
      <c r="K21" s="27">
        <f>J21+3</f>
        <v>44234</v>
      </c>
      <c r="L21" s="28">
        <f>K21+15</f>
        <v>44249</v>
      </c>
      <c r="M21" s="25">
        <f>L21+5+2</f>
        <v>44256</v>
      </c>
      <c r="N21" s="26">
        <f>M21+5+2</f>
        <v>44263</v>
      </c>
      <c r="O21" s="28">
        <f>N21+15+1+1</f>
        <v>44280</v>
      </c>
      <c r="P21" s="25">
        <f>O21+5+2</f>
        <v>44287</v>
      </c>
      <c r="Q21" s="27">
        <f>P21+5+2</f>
        <v>44294</v>
      </c>
      <c r="R21" s="29"/>
      <c r="S21" s="27">
        <f>Q21+3</f>
        <v>44297</v>
      </c>
      <c r="T21" s="27">
        <f>S21+3+2</f>
        <v>44302</v>
      </c>
      <c r="U21" s="28">
        <f>T21+3</f>
        <v>44305</v>
      </c>
      <c r="V21" s="30">
        <f>U21+5+2</f>
        <v>44312</v>
      </c>
      <c r="W21" s="31">
        <f>V21+7</f>
        <v>44319</v>
      </c>
    </row>
    <row r="22" spans="1:23" ht="16.5" thickBot="1" x14ac:dyDescent="0.3">
      <c r="A22" s="109"/>
      <c r="B22" s="120"/>
      <c r="C22" s="112"/>
      <c r="D22" s="114"/>
      <c r="E22" s="112"/>
      <c r="F22" s="112"/>
      <c r="G22" s="117"/>
      <c r="H22" s="32" t="s">
        <v>50</v>
      </c>
      <c r="I22" s="33"/>
      <c r="J22" s="34"/>
      <c r="K22" s="35"/>
      <c r="L22" s="36"/>
      <c r="M22" s="33"/>
      <c r="N22" s="34"/>
      <c r="O22" s="36"/>
      <c r="P22" s="33"/>
      <c r="Q22" s="35"/>
      <c r="R22" s="34"/>
      <c r="S22" s="35"/>
      <c r="T22" s="35"/>
      <c r="U22" s="36"/>
      <c r="V22" s="33"/>
      <c r="W22" s="36"/>
    </row>
    <row r="23" spans="1:23" ht="15.75" x14ac:dyDescent="0.25">
      <c r="A23" s="126">
        <v>4</v>
      </c>
      <c r="B23" s="119" t="s">
        <v>53</v>
      </c>
      <c r="C23" s="125"/>
      <c r="D23" s="125">
        <v>64</v>
      </c>
      <c r="E23" s="121" t="s">
        <v>47</v>
      </c>
      <c r="F23" s="121">
        <v>4</v>
      </c>
      <c r="G23" s="121" t="s">
        <v>48</v>
      </c>
      <c r="H23" s="24" t="s">
        <v>49</v>
      </c>
      <c r="I23" s="25">
        <v>44224</v>
      </c>
      <c r="J23" s="26">
        <v>44231</v>
      </c>
      <c r="K23" s="27">
        <f>J23+3</f>
        <v>44234</v>
      </c>
      <c r="L23" s="28">
        <f>K23+15</f>
        <v>44249</v>
      </c>
      <c r="M23" s="25">
        <f>L23+5+2</f>
        <v>44256</v>
      </c>
      <c r="N23" s="26">
        <f>M23+5+2</f>
        <v>44263</v>
      </c>
      <c r="O23" s="28">
        <f>N23+15+1+1</f>
        <v>44280</v>
      </c>
      <c r="P23" s="25">
        <f>O23+5+2</f>
        <v>44287</v>
      </c>
      <c r="Q23" s="27">
        <f>P23+5+2</f>
        <v>44294</v>
      </c>
      <c r="R23" s="37"/>
      <c r="S23" s="27">
        <f>Q23+3</f>
        <v>44297</v>
      </c>
      <c r="T23" s="27">
        <f>S23+3+2</f>
        <v>44302</v>
      </c>
      <c r="U23" s="28">
        <f>T23+3</f>
        <v>44305</v>
      </c>
      <c r="V23" s="30">
        <f>U23+5+2</f>
        <v>44312</v>
      </c>
      <c r="W23" s="31">
        <f>V23+7</f>
        <v>44319</v>
      </c>
    </row>
    <row r="24" spans="1:23" ht="16.5" thickBot="1" x14ac:dyDescent="0.3">
      <c r="A24" s="122"/>
      <c r="B24" s="120"/>
      <c r="C24" s="115"/>
      <c r="D24" s="111"/>
      <c r="E24" s="115"/>
      <c r="F24" s="115"/>
      <c r="G24" s="115"/>
      <c r="H24" s="32" t="s">
        <v>50</v>
      </c>
      <c r="I24" s="38"/>
      <c r="J24" s="37"/>
      <c r="K24" s="39"/>
      <c r="L24" s="40"/>
      <c r="M24" s="38"/>
      <c r="N24" s="37"/>
      <c r="O24" s="40"/>
      <c r="P24" s="38"/>
      <c r="Q24" s="39"/>
      <c r="R24" s="37"/>
      <c r="S24" s="39"/>
      <c r="T24" s="39"/>
      <c r="U24" s="40"/>
      <c r="V24" s="38"/>
      <c r="W24" s="40"/>
    </row>
    <row r="25" spans="1:23" ht="15.75" x14ac:dyDescent="0.25">
      <c r="A25" s="122">
        <v>5</v>
      </c>
      <c r="B25" s="123" t="s">
        <v>54</v>
      </c>
      <c r="C25" s="125"/>
      <c r="D25" s="125">
        <v>64</v>
      </c>
      <c r="E25" s="121" t="s">
        <v>47</v>
      </c>
      <c r="F25" s="121">
        <v>5</v>
      </c>
      <c r="G25" s="121" t="s">
        <v>48</v>
      </c>
      <c r="H25" s="24" t="s">
        <v>49</v>
      </c>
      <c r="I25" s="25">
        <v>44224</v>
      </c>
      <c r="J25" s="26">
        <v>44231</v>
      </c>
      <c r="K25" s="27">
        <f>J25+3</f>
        <v>44234</v>
      </c>
      <c r="L25" s="28">
        <f>K25+15</f>
        <v>44249</v>
      </c>
      <c r="M25" s="25">
        <f>L25+5+2</f>
        <v>44256</v>
      </c>
      <c r="N25" s="26">
        <f>M25+5+2</f>
        <v>44263</v>
      </c>
      <c r="O25" s="28">
        <f>N25+15+1+1</f>
        <v>44280</v>
      </c>
      <c r="P25" s="25">
        <f>O25+5+2</f>
        <v>44287</v>
      </c>
      <c r="Q25" s="27">
        <f>P25+5+2</f>
        <v>44294</v>
      </c>
      <c r="R25" s="37"/>
      <c r="S25" s="27">
        <f>Q25+3</f>
        <v>44297</v>
      </c>
      <c r="T25" s="27">
        <f>S25+3+2</f>
        <v>44302</v>
      </c>
      <c r="U25" s="28">
        <f>T25+3</f>
        <v>44305</v>
      </c>
      <c r="V25" s="30">
        <f>U25+5+2</f>
        <v>44312</v>
      </c>
      <c r="W25" s="31">
        <f>V25+7</f>
        <v>44319</v>
      </c>
    </row>
    <row r="26" spans="1:23" ht="16.5" thickBot="1" x14ac:dyDescent="0.3">
      <c r="A26" s="122"/>
      <c r="B26" s="124"/>
      <c r="C26" s="115"/>
      <c r="D26" s="111"/>
      <c r="E26" s="115"/>
      <c r="F26" s="115"/>
      <c r="G26" s="115"/>
      <c r="H26" s="32" t="s">
        <v>50</v>
      </c>
      <c r="I26" s="38"/>
      <c r="J26" s="37"/>
      <c r="K26" s="39"/>
      <c r="L26" s="40"/>
      <c r="M26" s="38"/>
      <c r="N26" s="37"/>
      <c r="O26" s="40"/>
      <c r="P26" s="38"/>
      <c r="Q26" s="39"/>
      <c r="R26" s="37"/>
      <c r="S26" s="39"/>
      <c r="T26" s="39"/>
      <c r="U26" s="40"/>
      <c r="V26" s="38"/>
      <c r="W26" s="40"/>
    </row>
    <row r="27" spans="1:23" ht="15.75" x14ac:dyDescent="0.25">
      <c r="A27" s="122">
        <v>6</v>
      </c>
      <c r="B27" s="123" t="s">
        <v>55</v>
      </c>
      <c r="C27" s="125"/>
      <c r="D27" s="125">
        <v>64</v>
      </c>
      <c r="E27" s="121" t="s">
        <v>47</v>
      </c>
      <c r="F27" s="121">
        <v>6</v>
      </c>
      <c r="G27" s="121" t="s">
        <v>48</v>
      </c>
      <c r="H27" s="24" t="s">
        <v>49</v>
      </c>
      <c r="I27" s="25">
        <v>44224</v>
      </c>
      <c r="J27" s="26">
        <v>44231</v>
      </c>
      <c r="K27" s="27">
        <f>J27+3</f>
        <v>44234</v>
      </c>
      <c r="L27" s="28">
        <f>K27+15</f>
        <v>44249</v>
      </c>
      <c r="M27" s="25">
        <f>L27+5+2</f>
        <v>44256</v>
      </c>
      <c r="N27" s="26">
        <f>M27+5+2</f>
        <v>44263</v>
      </c>
      <c r="O27" s="28">
        <f>N27+15+1+1</f>
        <v>44280</v>
      </c>
      <c r="P27" s="25">
        <f>O27+5+2</f>
        <v>44287</v>
      </c>
      <c r="Q27" s="27">
        <f>P27+5+2</f>
        <v>44294</v>
      </c>
      <c r="R27" s="37"/>
      <c r="S27" s="27">
        <f>Q27+3</f>
        <v>44297</v>
      </c>
      <c r="T27" s="27">
        <f>S27+3+2</f>
        <v>44302</v>
      </c>
      <c r="U27" s="28">
        <f>T27+3</f>
        <v>44305</v>
      </c>
      <c r="V27" s="30">
        <f>U27+5+2</f>
        <v>44312</v>
      </c>
      <c r="W27" s="31">
        <f>V27+7</f>
        <v>44319</v>
      </c>
    </row>
    <row r="28" spans="1:23" ht="16.5" thickBot="1" x14ac:dyDescent="0.3">
      <c r="A28" s="130"/>
      <c r="B28" s="124"/>
      <c r="C28" s="115"/>
      <c r="D28" s="111"/>
      <c r="E28" s="115"/>
      <c r="F28" s="115"/>
      <c r="G28" s="115"/>
      <c r="H28" s="32" t="s">
        <v>50</v>
      </c>
      <c r="I28" s="38"/>
      <c r="J28" s="37"/>
      <c r="K28" s="39"/>
      <c r="L28" s="40"/>
      <c r="M28" s="38"/>
      <c r="N28" s="37"/>
      <c r="O28" s="40"/>
      <c r="P28" s="38"/>
      <c r="Q28" s="39"/>
      <c r="R28" s="37"/>
      <c r="S28" s="39"/>
      <c r="T28" s="39"/>
      <c r="U28" s="40"/>
      <c r="V28" s="38"/>
      <c r="W28" s="40"/>
    </row>
    <row r="29" spans="1:23" ht="15.75" x14ac:dyDescent="0.25">
      <c r="A29" s="41"/>
      <c r="B29" s="123" t="s">
        <v>56</v>
      </c>
      <c r="C29" s="125"/>
      <c r="D29" s="125">
        <v>64</v>
      </c>
      <c r="E29" s="121" t="s">
        <v>47</v>
      </c>
      <c r="F29" s="121">
        <v>7</v>
      </c>
      <c r="G29" s="129" t="s">
        <v>48</v>
      </c>
      <c r="H29" s="24" t="s">
        <v>49</v>
      </c>
      <c r="I29" s="25">
        <v>44228</v>
      </c>
      <c r="J29" s="26">
        <v>44235</v>
      </c>
      <c r="K29" s="27">
        <f>J29+3</f>
        <v>44238</v>
      </c>
      <c r="L29" s="28">
        <f>K29+15</f>
        <v>44253</v>
      </c>
      <c r="M29" s="25">
        <f>L29+5+2</f>
        <v>44260</v>
      </c>
      <c r="N29" s="26">
        <f>M29+5+2</f>
        <v>44267</v>
      </c>
      <c r="O29" s="28">
        <f>N29+15+1+1</f>
        <v>44284</v>
      </c>
      <c r="P29" s="25">
        <f>O29+5+2</f>
        <v>44291</v>
      </c>
      <c r="Q29" s="27">
        <f>P29+5+2</f>
        <v>44298</v>
      </c>
      <c r="R29" s="37"/>
      <c r="S29" s="27">
        <f>Q29+3</f>
        <v>44301</v>
      </c>
      <c r="T29" s="27">
        <f>S29+3+2</f>
        <v>44306</v>
      </c>
      <c r="U29" s="28">
        <f>T29+3</f>
        <v>44309</v>
      </c>
      <c r="V29" s="30">
        <f>U29+5+2</f>
        <v>44316</v>
      </c>
      <c r="W29" s="31">
        <f>V29+7</f>
        <v>44323</v>
      </c>
    </row>
    <row r="30" spans="1:23" ht="16.5" thickBot="1" x14ac:dyDescent="0.3">
      <c r="A30" s="42"/>
      <c r="B30" s="124"/>
      <c r="C30" s="115"/>
      <c r="D30" s="111"/>
      <c r="E30" s="115"/>
      <c r="F30" s="115"/>
      <c r="G30" s="116"/>
      <c r="H30" s="32" t="s">
        <v>50</v>
      </c>
      <c r="I30" s="38"/>
      <c r="J30" s="37"/>
      <c r="K30" s="39"/>
      <c r="L30" s="40"/>
      <c r="M30" s="38"/>
      <c r="N30" s="37"/>
      <c r="O30" s="40"/>
      <c r="P30" s="38"/>
      <c r="Q30" s="39"/>
      <c r="R30" s="37"/>
      <c r="S30" s="39"/>
      <c r="T30" s="39"/>
      <c r="U30" s="40"/>
      <c r="V30" s="38"/>
      <c r="W30" s="40"/>
    </row>
    <row r="31" spans="1:23" ht="15.75" x14ac:dyDescent="0.25">
      <c r="A31" s="127"/>
      <c r="B31" s="123" t="s">
        <v>55</v>
      </c>
      <c r="C31" s="125"/>
      <c r="D31" s="125">
        <v>64</v>
      </c>
      <c r="E31" s="121" t="s">
        <v>47</v>
      </c>
      <c r="F31" s="121">
        <v>8</v>
      </c>
      <c r="G31" s="129" t="s">
        <v>48</v>
      </c>
      <c r="H31" s="24" t="s">
        <v>49</v>
      </c>
      <c r="I31" s="25">
        <v>44228</v>
      </c>
      <c r="J31" s="26">
        <v>44235</v>
      </c>
      <c r="K31" s="27">
        <f>J31+3</f>
        <v>44238</v>
      </c>
      <c r="L31" s="28">
        <f>K31+15</f>
        <v>44253</v>
      </c>
      <c r="M31" s="25">
        <f>L31+5+2</f>
        <v>44260</v>
      </c>
      <c r="N31" s="26">
        <f>M31+5+2</f>
        <v>44267</v>
      </c>
      <c r="O31" s="28">
        <f>N31+15+1+1</f>
        <v>44284</v>
      </c>
      <c r="P31" s="25">
        <f>O31+5+2</f>
        <v>44291</v>
      </c>
      <c r="Q31" s="27">
        <f>P31+5+2</f>
        <v>44298</v>
      </c>
      <c r="R31" s="37"/>
      <c r="S31" s="27">
        <f>Q31+3</f>
        <v>44301</v>
      </c>
      <c r="T31" s="27">
        <f>S31+3+2</f>
        <v>44306</v>
      </c>
      <c r="U31" s="28">
        <f>T31+3</f>
        <v>44309</v>
      </c>
      <c r="V31" s="30">
        <f>U31+5+2</f>
        <v>44316</v>
      </c>
      <c r="W31" s="31">
        <f>V31+7</f>
        <v>44323</v>
      </c>
    </row>
    <row r="32" spans="1:23" ht="16.5" thickBot="1" x14ac:dyDescent="0.3">
      <c r="A32" s="128"/>
      <c r="B32" s="124"/>
      <c r="C32" s="115"/>
      <c r="D32" s="111"/>
      <c r="E32" s="115"/>
      <c r="F32" s="115"/>
      <c r="G32" s="116"/>
      <c r="H32" s="32" t="s">
        <v>50</v>
      </c>
      <c r="I32" s="38"/>
      <c r="J32" s="37"/>
      <c r="K32" s="39"/>
      <c r="L32" s="40"/>
      <c r="M32" s="38"/>
      <c r="N32" s="37"/>
      <c r="O32" s="40"/>
      <c r="P32" s="38"/>
      <c r="Q32" s="39"/>
      <c r="R32" s="37"/>
      <c r="S32" s="39"/>
      <c r="T32" s="39"/>
      <c r="U32" s="40"/>
      <c r="V32" s="38"/>
      <c r="W32" s="40"/>
    </row>
    <row r="33" spans="1:23" ht="15.75" x14ac:dyDescent="0.25">
      <c r="A33" s="43"/>
      <c r="B33" s="123" t="s">
        <v>57</v>
      </c>
      <c r="C33" s="125"/>
      <c r="D33" s="125">
        <v>64</v>
      </c>
      <c r="E33" s="121" t="s">
        <v>47</v>
      </c>
      <c r="F33" s="121">
        <v>9</v>
      </c>
      <c r="G33" s="129" t="s">
        <v>48</v>
      </c>
      <c r="H33" s="24" t="s">
        <v>49</v>
      </c>
      <c r="I33" s="25">
        <v>44228</v>
      </c>
      <c r="J33" s="26">
        <v>44235</v>
      </c>
      <c r="K33" s="27">
        <f>J33+3</f>
        <v>44238</v>
      </c>
      <c r="L33" s="28">
        <f>K33+15</f>
        <v>44253</v>
      </c>
      <c r="M33" s="25">
        <f>L33+5+2</f>
        <v>44260</v>
      </c>
      <c r="N33" s="26">
        <f>M33+5+2</f>
        <v>44267</v>
      </c>
      <c r="O33" s="28">
        <f>N33+15+1+1</f>
        <v>44284</v>
      </c>
      <c r="P33" s="25">
        <f>O33+5+2</f>
        <v>44291</v>
      </c>
      <c r="Q33" s="27">
        <f>P33+5+2</f>
        <v>44298</v>
      </c>
      <c r="R33" s="37"/>
      <c r="S33" s="27">
        <f>Q33+3</f>
        <v>44301</v>
      </c>
      <c r="T33" s="27">
        <f>S33+3+2</f>
        <v>44306</v>
      </c>
      <c r="U33" s="28">
        <f>T33+3</f>
        <v>44309</v>
      </c>
      <c r="V33" s="30">
        <f>U33+5+2</f>
        <v>44316</v>
      </c>
      <c r="W33" s="31">
        <f>V33+7</f>
        <v>44323</v>
      </c>
    </row>
    <row r="34" spans="1:23" ht="16.5" thickBot="1" x14ac:dyDescent="0.3">
      <c r="A34" s="43"/>
      <c r="B34" s="124"/>
      <c r="C34" s="115"/>
      <c r="D34" s="111"/>
      <c r="E34" s="115"/>
      <c r="F34" s="115"/>
      <c r="G34" s="116"/>
      <c r="H34" s="32" t="s">
        <v>50</v>
      </c>
      <c r="I34" s="38"/>
      <c r="J34" s="37"/>
      <c r="K34" s="39"/>
      <c r="L34" s="40"/>
      <c r="M34" s="38"/>
      <c r="N34" s="37"/>
      <c r="O34" s="40"/>
      <c r="P34" s="38"/>
      <c r="Q34" s="39"/>
      <c r="R34" s="37"/>
      <c r="S34" s="39"/>
      <c r="T34" s="39"/>
      <c r="U34" s="40"/>
      <c r="V34" s="38"/>
      <c r="W34" s="40"/>
    </row>
    <row r="35" spans="1:23" ht="15.75" x14ac:dyDescent="0.25">
      <c r="A35" s="43"/>
      <c r="B35" s="123" t="s">
        <v>58</v>
      </c>
      <c r="C35" s="125"/>
      <c r="D35" s="125">
        <v>64</v>
      </c>
      <c r="E35" s="121" t="s">
        <v>47</v>
      </c>
      <c r="F35" s="121">
        <v>10</v>
      </c>
      <c r="G35" s="129" t="s">
        <v>48</v>
      </c>
      <c r="H35" s="24" t="s">
        <v>49</v>
      </c>
      <c r="I35" s="25">
        <v>44228</v>
      </c>
      <c r="J35" s="26">
        <v>44235</v>
      </c>
      <c r="K35" s="27">
        <f>J35+3</f>
        <v>44238</v>
      </c>
      <c r="L35" s="28">
        <f>K35+15</f>
        <v>44253</v>
      </c>
      <c r="M35" s="25">
        <f>L35+5+2</f>
        <v>44260</v>
      </c>
      <c r="N35" s="26">
        <f>M35+5+2</f>
        <v>44267</v>
      </c>
      <c r="O35" s="28">
        <f>N35+15+1+1</f>
        <v>44284</v>
      </c>
      <c r="P35" s="25">
        <f>O35+5+2</f>
        <v>44291</v>
      </c>
      <c r="Q35" s="27">
        <f>P35+5+2</f>
        <v>44298</v>
      </c>
      <c r="R35" s="37"/>
      <c r="S35" s="27">
        <f>Q35+3</f>
        <v>44301</v>
      </c>
      <c r="T35" s="27">
        <f>S35+3+2</f>
        <v>44306</v>
      </c>
      <c r="U35" s="28">
        <f>T35+3</f>
        <v>44309</v>
      </c>
      <c r="V35" s="30">
        <f>U35+5+2</f>
        <v>44316</v>
      </c>
      <c r="W35" s="31">
        <f>V35+7</f>
        <v>44323</v>
      </c>
    </row>
    <row r="36" spans="1:23" ht="16.5" thickBot="1" x14ac:dyDescent="0.3">
      <c r="A36" s="43"/>
      <c r="B36" s="124"/>
      <c r="C36" s="115"/>
      <c r="D36" s="111"/>
      <c r="E36" s="115"/>
      <c r="F36" s="115"/>
      <c r="G36" s="116"/>
      <c r="H36" s="32" t="s">
        <v>50</v>
      </c>
      <c r="I36" s="38"/>
      <c r="J36" s="37"/>
      <c r="K36" s="39"/>
      <c r="L36" s="40"/>
      <c r="M36" s="38"/>
      <c r="N36" s="37"/>
      <c r="O36" s="40"/>
      <c r="P36" s="38"/>
      <c r="Q36" s="39"/>
      <c r="R36" s="37"/>
      <c r="S36" s="39"/>
      <c r="T36" s="39"/>
      <c r="U36" s="40"/>
      <c r="V36" s="38"/>
      <c r="W36" s="40"/>
    </row>
    <row r="37" spans="1:23" ht="15.75" x14ac:dyDescent="0.25">
      <c r="A37" s="118">
        <v>7</v>
      </c>
      <c r="B37" s="110" t="s">
        <v>59</v>
      </c>
      <c r="C37" s="114"/>
      <c r="D37" s="114">
        <v>64</v>
      </c>
      <c r="E37" s="112" t="s">
        <v>47</v>
      </c>
      <c r="F37" s="112">
        <v>11</v>
      </c>
      <c r="G37" s="117" t="s">
        <v>48</v>
      </c>
      <c r="H37" s="24" t="s">
        <v>49</v>
      </c>
      <c r="I37" s="25">
        <v>44228</v>
      </c>
      <c r="J37" s="26">
        <v>44235</v>
      </c>
      <c r="K37" s="27">
        <f>J37+3</f>
        <v>44238</v>
      </c>
      <c r="L37" s="28">
        <f>K37+15</f>
        <v>44253</v>
      </c>
      <c r="M37" s="25">
        <f>L37+5+2</f>
        <v>44260</v>
      </c>
      <c r="N37" s="26">
        <f>M37+5+2</f>
        <v>44267</v>
      </c>
      <c r="O37" s="28">
        <f>N37+15+1+1</f>
        <v>44284</v>
      </c>
      <c r="P37" s="25">
        <f>O37+5+2</f>
        <v>44291</v>
      </c>
      <c r="Q37" s="27">
        <f>P37+5+2</f>
        <v>44298</v>
      </c>
      <c r="R37" s="37"/>
      <c r="S37" s="27">
        <f>Q37+3</f>
        <v>44301</v>
      </c>
      <c r="T37" s="27">
        <f>S37+3+2</f>
        <v>44306</v>
      </c>
      <c r="U37" s="28">
        <f>T37+3</f>
        <v>44309</v>
      </c>
      <c r="V37" s="30">
        <f>U37+5+2</f>
        <v>44316</v>
      </c>
      <c r="W37" s="31">
        <f>V37+7</f>
        <v>44323</v>
      </c>
    </row>
    <row r="38" spans="1:23" ht="16.5" thickBot="1" x14ac:dyDescent="0.3">
      <c r="A38" s="109"/>
      <c r="B38" s="110"/>
      <c r="C38" s="112"/>
      <c r="D38" s="114"/>
      <c r="E38" s="112"/>
      <c r="F38" s="112"/>
      <c r="G38" s="117"/>
      <c r="H38" s="32" t="s">
        <v>50</v>
      </c>
      <c r="I38" s="33"/>
      <c r="J38" s="34"/>
      <c r="K38" s="35"/>
      <c r="L38" s="36"/>
      <c r="M38" s="33"/>
      <c r="N38" s="34"/>
      <c r="O38" s="36"/>
      <c r="P38" s="33"/>
      <c r="Q38" s="35"/>
      <c r="R38" s="34"/>
      <c r="S38" s="35"/>
      <c r="T38" s="35"/>
      <c r="U38" s="36"/>
      <c r="V38" s="33"/>
      <c r="W38" s="36"/>
    </row>
    <row r="39" spans="1:23" ht="16.5" thickBot="1" x14ac:dyDescent="0.3">
      <c r="A39" s="44"/>
      <c r="B39" s="45" t="s">
        <v>60</v>
      </c>
      <c r="C39" s="46"/>
      <c r="D39" s="47"/>
      <c r="E39" s="48"/>
      <c r="F39" s="48"/>
      <c r="G39" s="49"/>
      <c r="H39" s="50"/>
      <c r="I39" s="51"/>
      <c r="J39" s="51"/>
      <c r="K39" s="52"/>
      <c r="L39" s="53"/>
      <c r="M39" s="54"/>
      <c r="N39" s="51"/>
      <c r="O39" s="55"/>
      <c r="P39" s="54"/>
      <c r="Q39" s="52"/>
      <c r="R39" s="56"/>
      <c r="S39" s="57"/>
      <c r="T39" s="57"/>
      <c r="U39" s="58"/>
      <c r="V39" s="54"/>
      <c r="W39" s="55"/>
    </row>
    <row r="40" spans="1:23" ht="15.75" thickBot="1" x14ac:dyDescent="0.3">
      <c r="J40" s="59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61"/>
      <c r="W40" s="62"/>
    </row>
    <row r="41" spans="1:23" ht="16.5" thickBot="1" x14ac:dyDescent="0.3">
      <c r="A41" s="63"/>
      <c r="B41" s="131" t="s">
        <v>61</v>
      </c>
      <c r="C41" s="132"/>
      <c r="D41" s="132"/>
      <c r="E41" s="132"/>
      <c r="F41" s="133"/>
      <c r="G41" s="63"/>
      <c r="H41" s="63"/>
      <c r="I41" s="63"/>
      <c r="J41" s="63"/>
      <c r="K41" s="63"/>
      <c r="L41" s="63"/>
      <c r="M41" s="63"/>
      <c r="N41" s="66"/>
      <c r="O41" s="63"/>
      <c r="P41" s="63"/>
      <c r="Q41" s="63"/>
      <c r="R41" s="63"/>
      <c r="S41" s="63"/>
      <c r="T41" s="63"/>
    </row>
    <row r="42" spans="1:23" ht="16.5" thickBot="1" x14ac:dyDescent="0.3">
      <c r="A42" s="63"/>
      <c r="B42" s="67" t="s">
        <v>62</v>
      </c>
      <c r="C42" s="134" t="s">
        <v>9</v>
      </c>
      <c r="D42" s="135"/>
      <c r="E42" s="136"/>
      <c r="F42" s="137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</row>
    <row r="43" spans="1:23" ht="16.5" thickBot="1" x14ac:dyDescent="0.3">
      <c r="A43" s="63"/>
      <c r="B43" s="68"/>
      <c r="C43" s="69"/>
      <c r="D43" s="69"/>
      <c r="E43" s="69"/>
      <c r="F43" s="69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</row>
    <row r="44" spans="1:23" ht="16.5" thickBot="1" x14ac:dyDescent="0.3">
      <c r="A44" s="63"/>
      <c r="B44" s="138" t="s">
        <v>63</v>
      </c>
      <c r="C44" s="139"/>
      <c r="D44" s="140" t="s">
        <v>64</v>
      </c>
      <c r="E44" s="141"/>
      <c r="F44" s="141"/>
      <c r="G44" s="141"/>
      <c r="H44" s="142"/>
      <c r="I44" s="63"/>
      <c r="J44" s="143" t="s">
        <v>65</v>
      </c>
      <c r="K44" s="144"/>
      <c r="L44" s="156" t="s">
        <v>66</v>
      </c>
      <c r="M44" s="157"/>
      <c r="N44" s="158"/>
      <c r="O44" s="63"/>
      <c r="P44" s="159" t="s">
        <v>23</v>
      </c>
      <c r="Q44" s="160"/>
      <c r="R44" s="160"/>
      <c r="S44" s="160"/>
      <c r="T44" s="161"/>
    </row>
    <row r="45" spans="1:23" ht="16.5" thickBot="1" x14ac:dyDescent="0.3">
      <c r="A45" s="63"/>
      <c r="B45" s="138" t="s">
        <v>67</v>
      </c>
      <c r="C45" s="139"/>
      <c r="D45" s="70" t="s">
        <v>68</v>
      </c>
      <c r="E45" s="71"/>
      <c r="F45" s="162" t="s">
        <v>69</v>
      </c>
      <c r="G45" s="163"/>
      <c r="H45" s="164"/>
      <c r="I45" s="63"/>
      <c r="J45" s="165">
        <v>1</v>
      </c>
      <c r="K45" s="166"/>
      <c r="L45" s="145" t="s">
        <v>70</v>
      </c>
      <c r="M45" s="146"/>
      <c r="N45" s="147"/>
      <c r="O45" s="63"/>
      <c r="P45" s="72" t="s">
        <v>47</v>
      </c>
      <c r="Q45" s="145" t="s">
        <v>71</v>
      </c>
      <c r="R45" s="146"/>
      <c r="S45" s="146"/>
      <c r="T45" s="147"/>
    </row>
    <row r="46" spans="1:23" ht="16.5" thickBot="1" x14ac:dyDescent="0.3">
      <c r="A46" s="63"/>
      <c r="B46" s="138" t="s">
        <v>72</v>
      </c>
      <c r="C46" s="139"/>
      <c r="D46" s="73" t="s">
        <v>73</v>
      </c>
      <c r="E46" s="74"/>
      <c r="F46" s="148" t="s">
        <v>74</v>
      </c>
      <c r="G46" s="149"/>
      <c r="H46" s="150"/>
      <c r="I46" s="63"/>
      <c r="J46" s="151">
        <v>2</v>
      </c>
      <c r="K46" s="152"/>
      <c r="L46" s="145" t="s">
        <v>75</v>
      </c>
      <c r="M46" s="146"/>
      <c r="N46" s="147"/>
      <c r="O46" s="63"/>
      <c r="P46" s="75" t="s">
        <v>76</v>
      </c>
      <c r="Q46" s="145" t="s">
        <v>77</v>
      </c>
      <c r="R46" s="146"/>
      <c r="S46" s="146"/>
      <c r="T46" s="147"/>
    </row>
    <row r="47" spans="1:23" ht="32.25" thickBot="1" x14ac:dyDescent="0.3">
      <c r="A47" s="63"/>
      <c r="B47" s="138" t="s">
        <v>78</v>
      </c>
      <c r="C47" s="139"/>
      <c r="D47" s="70" t="s">
        <v>79</v>
      </c>
      <c r="E47" s="71"/>
      <c r="F47" s="148" t="s">
        <v>80</v>
      </c>
      <c r="G47" s="149"/>
      <c r="H47" s="150"/>
      <c r="I47" s="63"/>
      <c r="J47" s="151">
        <v>3</v>
      </c>
      <c r="K47" s="152"/>
      <c r="L47" s="145" t="s">
        <v>81</v>
      </c>
      <c r="M47" s="146"/>
      <c r="N47" s="147"/>
      <c r="O47" s="63"/>
      <c r="P47" s="76" t="s">
        <v>82</v>
      </c>
      <c r="Q47" s="153" t="s">
        <v>83</v>
      </c>
      <c r="R47" s="154"/>
      <c r="S47" s="154"/>
      <c r="T47" s="155"/>
    </row>
    <row r="48" spans="1:23" ht="16.5" thickBot="1" x14ac:dyDescent="0.3">
      <c r="A48" s="63"/>
      <c r="B48" s="138" t="s">
        <v>84</v>
      </c>
      <c r="C48" s="139"/>
      <c r="D48" s="73" t="s">
        <v>85</v>
      </c>
      <c r="E48" s="74"/>
      <c r="F48" s="148" t="s">
        <v>86</v>
      </c>
      <c r="G48" s="149"/>
      <c r="H48" s="150"/>
      <c r="I48" s="63"/>
      <c r="J48" s="167">
        <v>4</v>
      </c>
      <c r="K48" s="168"/>
      <c r="L48" s="153" t="s">
        <v>87</v>
      </c>
      <c r="M48" s="154"/>
      <c r="N48" s="155"/>
      <c r="O48" s="63"/>
      <c r="P48" s="63"/>
      <c r="Q48" s="63"/>
      <c r="R48" s="63"/>
      <c r="S48" s="63"/>
      <c r="T48" s="63"/>
    </row>
    <row r="49" spans="1:20" ht="16.5" thickBot="1" x14ac:dyDescent="0.3">
      <c r="A49" s="63"/>
      <c r="B49" s="138" t="s">
        <v>88</v>
      </c>
      <c r="C49" s="139"/>
      <c r="D49" s="77" t="s">
        <v>89</v>
      </c>
      <c r="E49" s="78"/>
      <c r="F49" s="169" t="s">
        <v>90</v>
      </c>
      <c r="G49" s="170"/>
      <c r="H49" s="171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</row>
    <row r="50" spans="1:20" ht="15.75" x14ac:dyDescent="0.25">
      <c r="A50" s="63"/>
      <c r="B50" s="138" t="s">
        <v>91</v>
      </c>
      <c r="C50" s="138"/>
      <c r="D50" s="138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</row>
    <row r="51" spans="1:20" ht="15.75" x14ac:dyDescent="0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</row>
  </sheetData>
  <mergeCells count="127">
    <mergeCell ref="B50:D50"/>
    <mergeCell ref="B48:C48"/>
    <mergeCell ref="F48:H48"/>
    <mergeCell ref="J48:K48"/>
    <mergeCell ref="L48:N48"/>
    <mergeCell ref="B49:C49"/>
    <mergeCell ref="F49:H49"/>
    <mergeCell ref="B46:C46"/>
    <mergeCell ref="F46:H46"/>
    <mergeCell ref="J46:K46"/>
    <mergeCell ref="L46:N46"/>
    <mergeCell ref="Q46:T46"/>
    <mergeCell ref="B47:C47"/>
    <mergeCell ref="F47:H47"/>
    <mergeCell ref="J47:K47"/>
    <mergeCell ref="L47:N47"/>
    <mergeCell ref="Q47:T47"/>
    <mergeCell ref="L44:N44"/>
    <mergeCell ref="P44:T44"/>
    <mergeCell ref="B45:C45"/>
    <mergeCell ref="F45:H45"/>
    <mergeCell ref="J45:K45"/>
    <mergeCell ref="L45:N45"/>
    <mergeCell ref="Q45:T45"/>
    <mergeCell ref="G37:G38"/>
    <mergeCell ref="B41:F41"/>
    <mergeCell ref="C42:F42"/>
    <mergeCell ref="B44:C44"/>
    <mergeCell ref="D44:H44"/>
    <mergeCell ref="J44:K44"/>
    <mergeCell ref="A37:A38"/>
    <mergeCell ref="B37:B38"/>
    <mergeCell ref="C37:C38"/>
    <mergeCell ref="D37:D38"/>
    <mergeCell ref="E37:E38"/>
    <mergeCell ref="F37:F38"/>
    <mergeCell ref="B35:B36"/>
    <mergeCell ref="C35:C36"/>
    <mergeCell ref="D35:D36"/>
    <mergeCell ref="E35:E36"/>
    <mergeCell ref="F35:F36"/>
    <mergeCell ref="G35:G36"/>
    <mergeCell ref="G31:G32"/>
    <mergeCell ref="B33:B34"/>
    <mergeCell ref="C33:C34"/>
    <mergeCell ref="D33:D34"/>
    <mergeCell ref="E33:E34"/>
    <mergeCell ref="F33:F34"/>
    <mergeCell ref="G33:G34"/>
    <mergeCell ref="A31:A32"/>
    <mergeCell ref="B31:B32"/>
    <mergeCell ref="C31:C32"/>
    <mergeCell ref="D31:D32"/>
    <mergeCell ref="E31:E32"/>
    <mergeCell ref="F31:F32"/>
    <mergeCell ref="G27:G28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A17:A18"/>
    <mergeCell ref="B17:B18"/>
    <mergeCell ref="C17:C18"/>
    <mergeCell ref="D17:D18"/>
    <mergeCell ref="E17:E18"/>
    <mergeCell ref="F17:F18"/>
    <mergeCell ref="G17:G18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19:F20"/>
    <mergeCell ref="V14:W14"/>
    <mergeCell ref="A15:A16"/>
    <mergeCell ref="B15:B16"/>
    <mergeCell ref="C15:C16"/>
    <mergeCell ref="D15:D16"/>
    <mergeCell ref="E15:E16"/>
    <mergeCell ref="F15:F16"/>
    <mergeCell ref="G15:G16"/>
    <mergeCell ref="I15:I16"/>
    <mergeCell ref="R15:R16"/>
    <mergeCell ref="V15:V16"/>
    <mergeCell ref="W15:W16"/>
    <mergeCell ref="I11:U11"/>
    <mergeCell ref="A14:G14"/>
    <mergeCell ref="H14:H16"/>
    <mergeCell ref="I14:L14"/>
    <mergeCell ref="M14:O14"/>
    <mergeCell ref="P14:U14"/>
    <mergeCell ref="C3:I3"/>
    <mergeCell ref="C4:I4"/>
    <mergeCell ref="C5:I5"/>
    <mergeCell ref="C6:I6"/>
    <mergeCell ref="C7:I7"/>
    <mergeCell ref="I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2021-02-12T12:57:32Z</dcterms:modified>
</cp:coreProperties>
</file>