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L26" i="1" l="1"/>
  <c r="M26" i="1" s="1"/>
  <c r="N26" i="1" s="1"/>
  <c r="O26" i="1" s="1"/>
  <c r="P26" i="1" s="1"/>
  <c r="Q26" i="1" s="1"/>
  <c r="S26" i="1" s="1"/>
  <c r="T26" i="1" s="1"/>
  <c r="U26" i="1" s="1"/>
  <c r="V26" i="1" s="1"/>
  <c r="W26" i="1" s="1"/>
  <c r="K26" i="1"/>
  <c r="L24" i="1"/>
  <c r="M24" i="1" s="1"/>
  <c r="N24" i="1" s="1"/>
  <c r="O24" i="1" s="1"/>
  <c r="P24" i="1" s="1"/>
  <c r="Q24" i="1" s="1"/>
  <c r="S24" i="1" s="1"/>
  <c r="T24" i="1" s="1"/>
  <c r="U24" i="1" s="1"/>
  <c r="V24" i="1" s="1"/>
  <c r="W24" i="1" s="1"/>
  <c r="K24" i="1"/>
  <c r="L22" i="1"/>
  <c r="M22" i="1" s="1"/>
  <c r="N22" i="1" s="1"/>
  <c r="O22" i="1" s="1"/>
  <c r="P22" i="1" s="1"/>
  <c r="Q22" i="1" s="1"/>
  <c r="S22" i="1" s="1"/>
  <c r="T22" i="1" s="1"/>
  <c r="U22" i="1" s="1"/>
  <c r="V22" i="1" s="1"/>
  <c r="W22" i="1" s="1"/>
  <c r="K22" i="1"/>
  <c r="L20" i="1"/>
  <c r="M20" i="1" s="1"/>
  <c r="N20" i="1" s="1"/>
  <c r="O20" i="1" s="1"/>
  <c r="P20" i="1" s="1"/>
  <c r="Q20" i="1" s="1"/>
  <c r="S20" i="1" s="1"/>
  <c r="T20" i="1" s="1"/>
  <c r="U20" i="1" s="1"/>
  <c r="V20" i="1" s="1"/>
  <c r="W20" i="1" s="1"/>
  <c r="K20" i="1"/>
  <c r="L18" i="1"/>
  <c r="M18" i="1" s="1"/>
  <c r="N18" i="1" s="1"/>
  <c r="O18" i="1" s="1"/>
  <c r="P18" i="1" s="1"/>
  <c r="Q18" i="1" s="1"/>
  <c r="S18" i="1" s="1"/>
  <c r="T18" i="1" s="1"/>
  <c r="U18" i="1" s="1"/>
  <c r="V18" i="1" s="1"/>
  <c r="W18" i="1" s="1"/>
  <c r="K18" i="1"/>
  <c r="L16" i="1"/>
  <c r="M16" i="1" s="1"/>
  <c r="N16" i="1" s="1"/>
  <c r="O16" i="1" s="1"/>
  <c r="P16" i="1" s="1"/>
  <c r="Q16" i="1" s="1"/>
  <c r="S16" i="1" s="1"/>
  <c r="T16" i="1" s="1"/>
  <c r="U16" i="1" s="1"/>
  <c r="V16" i="1" s="1"/>
  <c r="W16" i="1" s="1"/>
  <c r="K16" i="1"/>
</calcChain>
</file>

<file path=xl/sharedStrings.xml><?xml version="1.0" encoding="utf-8"?>
<sst xmlns="http://schemas.openxmlformats.org/spreadsheetml/2006/main" count="117" uniqueCount="88">
  <si>
    <t>PLAN DE PASSATION DES MARCHES</t>
  </si>
  <si>
    <t>Autorité contractante :</t>
  </si>
  <si>
    <t>Ministère du Budget</t>
  </si>
  <si>
    <t>Exercice budgétaire:</t>
  </si>
  <si>
    <t>Ordonnateur:</t>
  </si>
  <si>
    <t>Ministre du Budget</t>
  </si>
  <si>
    <t>Journaux  de publication  de référence et site Internet:</t>
  </si>
  <si>
    <t>3 journaux, site Ministère, site ARMP</t>
  </si>
  <si>
    <t>Autorité approbatrice:</t>
  </si>
  <si>
    <t>DNCMP</t>
  </si>
  <si>
    <t>MARCHES DE  FOURNITURE SANS REVUE PREALABLE PAR LA DNCMP / DEMANDE DE COTATION/</t>
  </si>
  <si>
    <t xml:space="preserve"> </t>
  </si>
  <si>
    <t xml:space="preserve">                                                    Cellule Communication Et Relation Extérieur</t>
  </si>
  <si>
    <t>IDENTIFICATION DU PROJET / MARCHE</t>
  </si>
  <si>
    <t xml:space="preserve"> Prévisions et Réalisations</t>
  </si>
  <si>
    <t>PHASE 1 : PROCEDURE DE CONSULTATION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</si>
  <si>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</si>
  <si>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</si>
  <si>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</si>
  <si>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</si>
  <si>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</si>
  <si>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</si>
  <si>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</si>
  <si>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</si>
  <si>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 xml:space="preserve">N° Appel d'Offres </t>
  </si>
  <si>
    <t>Méthodes de passation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</si>
  <si>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</si>
  <si>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</si>
  <si>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</si>
  <si>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>Date limite dépôt Offres</t>
  </si>
  <si>
    <t xml:space="preserve">Ouverture /Evaluation des offres </t>
  </si>
  <si>
    <t>ANO sur le rapport d'évaluation</t>
  </si>
  <si>
    <t>Publication attribution/Notification provisoire</t>
  </si>
  <si>
    <t>Mise en forme du  contrat</t>
  </si>
  <si>
    <t>ANO sur le projet de contrat</t>
  </si>
  <si>
    <t>Montant du Contrat</t>
  </si>
  <si>
    <t>Signature et Approbation du Contrat</t>
  </si>
  <si>
    <t>Enregistrement /Immatriculation et notification du marché</t>
  </si>
  <si>
    <t>Notification du marché approuvé</t>
  </si>
  <si>
    <t>Date début travaux</t>
  </si>
  <si>
    <t>Date fin travaux</t>
  </si>
  <si>
    <t>5 j</t>
  </si>
  <si>
    <t>3 j</t>
  </si>
  <si>
    <t>15 j</t>
  </si>
  <si>
    <t>5 J</t>
  </si>
  <si>
    <t>3 ou 5 j</t>
  </si>
  <si>
    <t>Achat De Pré-imprimés</t>
  </si>
  <si>
    <t>BND</t>
  </si>
  <si>
    <t>DC</t>
  </si>
  <si>
    <t>Prévisions</t>
  </si>
  <si>
    <t>Réalisations</t>
  </si>
  <si>
    <t>Achat De Documentations</t>
  </si>
  <si>
    <t xml:space="preserve">Informations et Communications </t>
  </si>
  <si>
    <t>Achats Autres Fournitures de Services</t>
  </si>
  <si>
    <t>Internet</t>
  </si>
  <si>
    <t>Frais De Cérémonie Et Réceptions</t>
  </si>
  <si>
    <t>Coût Total</t>
  </si>
  <si>
    <t>Approbation du plan de passation des marchés</t>
  </si>
  <si>
    <t>Autorité Approbatrice</t>
  </si>
  <si>
    <t>PTF : Partenaire Technique et Financier</t>
  </si>
  <si>
    <t>Mode de Passation</t>
  </si>
  <si>
    <t>Code Marché</t>
  </si>
  <si>
    <t>Nature de Marché</t>
  </si>
  <si>
    <t>TDR : Terme de référence</t>
  </si>
  <si>
    <t>AOO</t>
  </si>
  <si>
    <t>Appel d'Offres Ouvert</t>
  </si>
  <si>
    <t>Fournitures</t>
  </si>
  <si>
    <t>Budget National et Autres Financements Intérieurs</t>
  </si>
  <si>
    <t>JMP : Journal des Marchés Publics</t>
  </si>
  <si>
    <t>AOR</t>
  </si>
  <si>
    <t>Appel d'Offres Restreint</t>
  </si>
  <si>
    <t>Travaux</t>
  </si>
  <si>
    <t>FINEX</t>
  </si>
  <si>
    <t>Financement Extérieur</t>
  </si>
  <si>
    <t>DAO : Dossier d’Appel d’Offres</t>
  </si>
  <si>
    <t>RC</t>
  </si>
  <si>
    <t>Reconduction</t>
  </si>
  <si>
    <t>Prestations intellectuelles</t>
  </si>
  <si>
    <t>CONJOINT</t>
  </si>
  <si>
    <t>Financement Conjoint</t>
  </si>
  <si>
    <t>DP : Demande de Proposition</t>
  </si>
  <si>
    <t>ED</t>
  </si>
  <si>
    <t>Entente Directe</t>
  </si>
  <si>
    <t>Partenariats Public-Privé</t>
  </si>
  <si>
    <t>CPM : Commission de Passation des Marchés</t>
  </si>
  <si>
    <t>CR</t>
  </si>
  <si>
    <t>Consultation Restreinte</t>
  </si>
  <si>
    <t xml:space="preserve">ANO : Avis de Non Objection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</si>
</sst>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Times"/>
      <family val="1"/>
    </font>
    <font>
      <b/>
      <sz val="14"/>
      <color indexed="8"/>
      <name val="Calibri"/>
      <family val="2"/>
    </font>
    <font>
      <b/>
      <u/>
      <sz val="18"/>
      <color indexed="8"/>
      <name val="Calibri"/>
      <family val="2"/>
    </font>
    <font>
      <sz val="11"/>
      <color theme="1"/>
      <name val="Bodoni MT Condensed"/>
      <family val="1"/>
    </font>
    <font>
      <b/>
      <i/>
      <sz val="11"/>
      <color indexed="8"/>
      <name val="Calibri"/>
      <family val="2"/>
    </font>
    <font>
      <b/>
      <sz val="12"/>
      <color indexed="8"/>
      <name val="Verdana"/>
      <family val="2"/>
    </font>
    <font>
      <sz val="18"/>
      <color theme="1"/>
      <name val="Calibri"/>
      <family val="2"/>
      <scheme val="minor"/>
    </font>
    <font>
      <b/>
      <i/>
      <sz val="18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indexed="8"/>
      <name val="Bodoni MT Condensed"/>
      <family val="1"/>
    </font>
    <font>
      <b/>
      <i/>
      <sz val="14"/>
      <color indexed="8"/>
      <name val="Calibri"/>
      <family val="2"/>
    </font>
    <font>
      <b/>
      <sz val="11"/>
      <color indexed="9"/>
      <name val="Arial Narrow"/>
      <family val="2"/>
    </font>
    <font>
      <b/>
      <sz val="11"/>
      <name val="Bodoni MT Condensed"/>
      <family val="1"/>
    </font>
    <font>
      <b/>
      <sz val="11"/>
      <color indexed="62"/>
      <name val="Bodoni MT Condensed"/>
      <family val="1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6" fillId="0" borderId="0" xfId="0" applyFont="1" applyAlignment="1"/>
    <xf numFmtId="0" fontId="0" fillId="3" borderId="0" xfId="0" applyFill="1"/>
    <xf numFmtId="0" fontId="7" fillId="3" borderId="0" xfId="0" applyFont="1" applyFill="1" applyBorder="1" applyAlignment="1">
      <alignment horizontal="left" wrapText="1"/>
    </xf>
    <xf numFmtId="0" fontId="6" fillId="3" borderId="0" xfId="0" applyFont="1" applyFill="1" applyAlignment="1"/>
    <xf numFmtId="0" fontId="8" fillId="0" borderId="0" xfId="0" applyFont="1"/>
    <xf numFmtId="0" fontId="0" fillId="0" borderId="0" xfId="0" applyAlignment="1">
      <alignment horizontal="justify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Font="1"/>
    <xf numFmtId="0" fontId="12" fillId="2" borderId="1" xfId="0" applyFont="1" applyFill="1" applyBorder="1" applyAlignment="1">
      <alignment wrapText="1"/>
    </xf>
    <xf numFmtId="0" fontId="15" fillId="8" borderId="17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6" fillId="9" borderId="27" xfId="0" applyFont="1" applyFill="1" applyBorder="1" applyAlignment="1">
      <alignment horizontal="center"/>
    </xf>
    <xf numFmtId="0" fontId="16" fillId="9" borderId="28" xfId="0" applyFont="1" applyFill="1" applyBorder="1" applyAlignment="1">
      <alignment horizontal="center"/>
    </xf>
    <xf numFmtId="0" fontId="16" fillId="9" borderId="26" xfId="0" applyFont="1" applyFill="1" applyBorder="1" applyAlignment="1">
      <alignment horizontal="center"/>
    </xf>
    <xf numFmtId="0" fontId="16" fillId="9" borderId="29" xfId="0" applyFont="1" applyFill="1" applyBorder="1" applyAlignment="1">
      <alignment horizontal="center"/>
    </xf>
    <xf numFmtId="0" fontId="15" fillId="9" borderId="24" xfId="0" applyFont="1" applyFill="1" applyBorder="1" applyAlignment="1">
      <alignment horizontal="center"/>
    </xf>
    <xf numFmtId="0" fontId="16" fillId="9" borderId="22" xfId="0" applyFont="1" applyFill="1" applyBorder="1" applyAlignment="1">
      <alignment horizontal="center"/>
    </xf>
    <xf numFmtId="0" fontId="16" fillId="9" borderId="23" xfId="0" applyFont="1" applyFill="1" applyBorder="1" applyAlignment="1">
      <alignment horizontal="center"/>
    </xf>
    <xf numFmtId="3" fontId="15" fillId="9" borderId="23" xfId="0" applyNumberFormat="1" applyFont="1" applyFill="1" applyBorder="1" applyAlignment="1">
      <alignment horizontal="center"/>
    </xf>
    <xf numFmtId="0" fontId="15" fillId="9" borderId="30" xfId="0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/>
    </xf>
    <xf numFmtId="14" fontId="17" fillId="10" borderId="36" xfId="0" applyNumberFormat="1" applyFont="1" applyFill="1" applyBorder="1" applyAlignment="1">
      <alignment horizontal="center"/>
    </xf>
    <xf numFmtId="14" fontId="17" fillId="10" borderId="32" xfId="0" applyNumberFormat="1" applyFont="1" applyFill="1" applyBorder="1" applyAlignment="1">
      <alignment horizontal="center"/>
    </xf>
    <xf numFmtId="14" fontId="17" fillId="10" borderId="33" xfId="0" applyNumberFormat="1" applyFont="1" applyFill="1" applyBorder="1" applyAlignment="1">
      <alignment horizontal="center"/>
    </xf>
    <xf numFmtId="14" fontId="17" fillId="3" borderId="36" xfId="0" applyNumberFormat="1" applyFont="1" applyFill="1" applyBorder="1" applyAlignment="1">
      <alignment horizontal="center"/>
    </xf>
    <xf numFmtId="14" fontId="18" fillId="10" borderId="12" xfId="0" applyNumberFormat="1" applyFont="1" applyFill="1" applyBorder="1" applyAlignment="1">
      <alignment horizontal="center"/>
    </xf>
    <xf numFmtId="14" fontId="18" fillId="10" borderId="18" xfId="0" applyNumberFormat="1" applyFont="1" applyFill="1" applyBorder="1" applyAlignment="1">
      <alignment horizontal="center"/>
    </xf>
    <xf numFmtId="0" fontId="12" fillId="11" borderId="38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/>
    </xf>
    <xf numFmtId="0" fontId="17" fillId="11" borderId="4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17" fillId="11" borderId="20" xfId="0" applyFont="1" applyFill="1" applyBorder="1" applyAlignment="1">
      <alignment horizontal="center"/>
    </xf>
    <xf numFmtId="0" fontId="17" fillId="11" borderId="36" xfId="0" applyFont="1" applyFill="1" applyBorder="1" applyAlignment="1">
      <alignment horizontal="center"/>
    </xf>
    <xf numFmtId="0" fontId="17" fillId="11" borderId="35" xfId="0" applyFont="1" applyFill="1" applyBorder="1" applyAlignment="1">
      <alignment horizontal="center"/>
    </xf>
    <xf numFmtId="0" fontId="17" fillId="11" borderId="32" xfId="0" applyFont="1" applyFill="1" applyBorder="1" applyAlignment="1">
      <alignment horizontal="center"/>
    </xf>
    <xf numFmtId="0" fontId="17" fillId="11" borderId="33" xfId="0" applyFont="1" applyFill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19" fillId="0" borderId="44" xfId="0" applyFont="1" applyFill="1" applyBorder="1" applyAlignment="1">
      <alignment horizontal="center" vertical="center"/>
    </xf>
    <xf numFmtId="3" fontId="19" fillId="3" borderId="44" xfId="0" applyNumberFormat="1" applyFont="1" applyFill="1" applyBorder="1" applyAlignment="1">
      <alignment horizontal="center" vertical="center"/>
    </xf>
    <xf numFmtId="3" fontId="17" fillId="12" borderId="44" xfId="0" applyNumberFormat="1" applyFont="1" applyFill="1" applyBorder="1" applyAlignment="1">
      <alignment horizontal="center" vertical="center"/>
    </xf>
    <xf numFmtId="0" fontId="17" fillId="12" borderId="44" xfId="0" applyFont="1" applyFill="1" applyBorder="1" applyAlignment="1">
      <alignment horizontal="center" vertical="center"/>
    </xf>
    <xf numFmtId="0" fontId="17" fillId="12" borderId="45" xfId="0" applyFont="1" applyFill="1" applyBorder="1" applyAlignment="1">
      <alignment horizontal="center" vertical="center"/>
    </xf>
    <xf numFmtId="0" fontId="17" fillId="12" borderId="46" xfId="0" applyFont="1" applyFill="1" applyBorder="1" applyAlignment="1">
      <alignment horizontal="center" vertical="center"/>
    </xf>
    <xf numFmtId="0" fontId="17" fillId="12" borderId="47" xfId="0" applyFont="1" applyFill="1" applyBorder="1" applyAlignment="1">
      <alignment horizontal="center"/>
    </xf>
    <xf numFmtId="0" fontId="17" fillId="12" borderId="44" xfId="0" applyFont="1" applyFill="1" applyBorder="1" applyAlignment="1">
      <alignment horizontal="center"/>
    </xf>
    <xf numFmtId="0" fontId="17" fillId="12" borderId="48" xfId="0" applyFont="1" applyFill="1" applyBorder="1" applyAlignment="1">
      <alignment horizontal="center"/>
    </xf>
    <xf numFmtId="0" fontId="17" fillId="12" borderId="43" xfId="0" applyFont="1" applyFill="1" applyBorder="1" applyAlignment="1">
      <alignment horizontal="center"/>
    </xf>
    <xf numFmtId="0" fontId="17" fillId="12" borderId="45" xfId="0" applyFont="1" applyFill="1" applyBorder="1" applyAlignment="1">
      <alignment horizontal="center"/>
    </xf>
    <xf numFmtId="0" fontId="17" fillId="12" borderId="29" xfId="0" applyFont="1" applyFill="1" applyBorder="1" applyAlignment="1">
      <alignment horizontal="center"/>
    </xf>
    <xf numFmtId="0" fontId="17" fillId="12" borderId="49" xfId="0" applyFont="1" applyFill="1" applyBorder="1" applyAlignment="1">
      <alignment horizontal="center"/>
    </xf>
    <xf numFmtId="0" fontId="17" fillId="12" borderId="24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3" fontId="19" fillId="3" borderId="0" xfId="0" applyNumberFormat="1" applyFont="1" applyFill="1" applyBorder="1" applyAlignment="1">
      <alignment horizontal="center" vertical="center"/>
    </xf>
    <xf numFmtId="3" fontId="17" fillId="12" borderId="0" xfId="0" applyNumberFormat="1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horizontal="center"/>
    </xf>
    <xf numFmtId="0" fontId="17" fillId="0" borderId="0" xfId="0" applyFont="1"/>
    <xf numFmtId="0" fontId="1" fillId="0" borderId="5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15" borderId="60" xfId="0" applyFont="1" applyFill="1" applyBorder="1" applyAlignment="1">
      <alignment horizontal="center" vertical="center" wrapText="1"/>
    </xf>
    <xf numFmtId="0" fontId="1" fillId="15" borderId="61" xfId="0" applyFont="1" applyFill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15" borderId="31" xfId="0" applyFont="1" applyFill="1" applyBorder="1" applyAlignment="1">
      <alignment horizontal="center" vertical="center" wrapText="1"/>
    </xf>
    <xf numFmtId="0" fontId="1" fillId="15" borderId="71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center" vertical="center" wrapText="1"/>
    </xf>
    <xf numFmtId="0" fontId="20" fillId="15" borderId="81" xfId="0" applyFont="1" applyFill="1" applyBorder="1" applyAlignment="1">
      <alignment horizontal="center" vertical="center" wrapText="1"/>
    </xf>
    <xf numFmtId="0" fontId="1" fillId="15" borderId="8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15" borderId="76" xfId="0" applyFont="1" applyFill="1" applyBorder="1" applyAlignment="1">
      <alignment horizontal="center" vertical="center" wrapText="1"/>
    </xf>
    <xf numFmtId="0" fontId="20" fillId="15" borderId="80" xfId="0" applyFont="1" applyFill="1" applyBorder="1" applyAlignment="1">
      <alignment horizontal="center" vertical="center" wrapText="1"/>
    </xf>
    <xf numFmtId="0" fontId="20" fillId="0" borderId="77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 wrapText="1"/>
    </xf>
    <xf numFmtId="0" fontId="20" fillId="0" borderId="84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20" fillId="15" borderId="70" xfId="0" applyFont="1" applyFill="1" applyBorder="1" applyAlignment="1">
      <alignment horizontal="center" vertical="center" wrapText="1"/>
    </xf>
    <xf numFmtId="0" fontId="20" fillId="15" borderId="75" xfId="0" applyFont="1" applyFill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14" borderId="57" xfId="0" applyFont="1" applyFill="1" applyBorder="1" applyAlignment="1">
      <alignment horizontal="center" vertical="center" wrapText="1"/>
    </xf>
    <xf numFmtId="0" fontId="20" fillId="14" borderId="58" xfId="0" applyFont="1" applyFill="1" applyBorder="1" applyAlignment="1">
      <alignment horizontal="center" vertical="center" wrapText="1"/>
    </xf>
    <xf numFmtId="0" fontId="20" fillId="14" borderId="59" xfId="0" applyFont="1" applyFill="1" applyBorder="1" applyAlignment="1">
      <alignment horizontal="center" vertical="center" wrapText="1"/>
    </xf>
    <xf numFmtId="0" fontId="20" fillId="14" borderId="9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center" vertical="center" wrapText="1"/>
    </xf>
    <xf numFmtId="0" fontId="20" fillId="14" borderId="11" xfId="0" applyFont="1" applyFill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15" borderId="65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20" fillId="13" borderId="9" xfId="0" applyFont="1" applyFill="1" applyBorder="1" applyAlignment="1">
      <alignment horizontal="center" vertical="center" wrapText="1"/>
    </xf>
    <xf numFmtId="0" fontId="20" fillId="13" borderId="10" xfId="0" applyFont="1" applyFill="1" applyBorder="1" applyAlignment="1">
      <alignment horizontal="center" vertical="center" wrapText="1"/>
    </xf>
    <xf numFmtId="0" fontId="20" fillId="13" borderId="11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" fillId="14" borderId="56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3" fontId="17" fillId="3" borderId="40" xfId="0" applyNumberFormat="1" applyFont="1" applyFill="1" applyBorder="1" applyAlignment="1">
      <alignment horizontal="center" vertical="center"/>
    </xf>
    <xf numFmtId="3" fontId="17" fillId="3" borderId="32" xfId="0" applyNumberFormat="1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7" fillId="3" borderId="20" xfId="0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3" fontId="17" fillId="10" borderId="32" xfId="0" applyNumberFormat="1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textRotation="90" wrapText="1"/>
    </xf>
    <xf numFmtId="0" fontId="10" fillId="7" borderId="22" xfId="0" applyFont="1" applyFill="1" applyBorder="1" applyAlignment="1">
      <alignment horizontal="center" vertical="center" textRotation="90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14" fillId="5" borderId="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workbookViewId="0">
      <selection activeCell="C28" sqref="C28"/>
    </sheetView>
  </sheetViews>
  <sheetFormatPr baseColWidth="10" defaultColWidth="9.140625" defaultRowHeight="15" x14ac:dyDescent="0.25"/>
  <cols>
    <col min="1" max="1" width="9.28515625" bestFit="1" customWidth="1"/>
    <col min="2" max="2" width="41.5703125" customWidth="1"/>
    <col min="3" max="3" width="13.42578125" customWidth="1"/>
    <col min="4" max="4" width="9.28515625" bestFit="1" customWidth="1"/>
    <col min="6" max="6" width="9.28515625" bestFit="1" customWidth="1"/>
    <col min="8" max="8" width="13" customWidth="1"/>
    <col min="9" max="9" width="12.28515625" customWidth="1"/>
    <col min="10" max="17" width="9.85546875" bestFit="1" customWidth="1"/>
    <col min="19" max="23" width="9.85546875" bestFit="1" customWidth="1"/>
  </cols>
  <sheetData>
    <row r="1" spans="1:23" ht="23.25" x14ac:dyDescent="0.35">
      <c r="B1" s="1"/>
      <c r="C1" s="2"/>
      <c r="D1" s="2"/>
      <c r="E1" s="2"/>
      <c r="F1" s="2"/>
      <c r="G1" s="2"/>
      <c r="J1" s="2"/>
      <c r="K1" s="3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4" customHeight="1" x14ac:dyDescent="0.25">
      <c r="A3" s="14"/>
      <c r="B3" s="15" t="s">
        <v>1</v>
      </c>
      <c r="C3" s="169" t="s">
        <v>2</v>
      </c>
      <c r="D3" s="170"/>
      <c r="E3" s="170"/>
      <c r="F3" s="170"/>
      <c r="G3" s="170"/>
      <c r="H3" s="170"/>
      <c r="I3" s="171"/>
      <c r="J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21" customHeight="1" x14ac:dyDescent="0.25">
      <c r="A4" s="14"/>
      <c r="B4" s="15" t="s">
        <v>3</v>
      </c>
      <c r="C4" s="169">
        <v>2021</v>
      </c>
      <c r="D4" s="170"/>
      <c r="E4" s="170"/>
      <c r="F4" s="170"/>
      <c r="G4" s="170"/>
      <c r="H4" s="170"/>
      <c r="I4" s="171"/>
      <c r="J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7.25" customHeight="1" x14ac:dyDescent="0.25">
      <c r="A5" s="14"/>
      <c r="B5" s="15" t="s">
        <v>4</v>
      </c>
      <c r="C5" s="169" t="s">
        <v>5</v>
      </c>
      <c r="D5" s="170"/>
      <c r="E5" s="170"/>
      <c r="F5" s="170"/>
      <c r="G5" s="170"/>
      <c r="H5" s="170"/>
      <c r="I5" s="171"/>
      <c r="J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4.75" customHeight="1" x14ac:dyDescent="0.25">
      <c r="A6" s="14"/>
      <c r="B6" s="15" t="s">
        <v>6</v>
      </c>
      <c r="C6" s="169" t="s">
        <v>7</v>
      </c>
      <c r="D6" s="170"/>
      <c r="E6" s="170"/>
      <c r="F6" s="170"/>
      <c r="G6" s="170"/>
      <c r="H6" s="170"/>
      <c r="I6" s="171"/>
      <c r="J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1" customHeight="1" x14ac:dyDescent="0.25">
      <c r="A7" s="14"/>
      <c r="B7" s="15" t="s">
        <v>8</v>
      </c>
      <c r="C7" s="169" t="s">
        <v>9</v>
      </c>
      <c r="D7" s="170"/>
      <c r="E7" s="170"/>
      <c r="F7" s="170"/>
      <c r="G7" s="170"/>
      <c r="H7" s="170"/>
      <c r="I7" s="171"/>
      <c r="J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x14ac:dyDescent="0.25">
      <c r="A8" s="6"/>
      <c r="B8" s="7"/>
      <c r="C8" s="7"/>
      <c r="D8" s="7"/>
      <c r="E8" s="7"/>
      <c r="F8" s="7"/>
      <c r="G8" s="7"/>
      <c r="H8" s="7"/>
      <c r="I8" s="7"/>
      <c r="J8" s="8"/>
      <c r="K8" s="6"/>
      <c r="L8" s="6"/>
      <c r="M8" s="6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23.25" x14ac:dyDescent="0.35">
      <c r="A9" s="9"/>
      <c r="B9" s="9"/>
      <c r="C9" s="9"/>
      <c r="D9" s="9"/>
      <c r="E9" s="9"/>
      <c r="F9" s="9"/>
      <c r="G9" s="9"/>
      <c r="H9" s="9"/>
      <c r="I9" s="172" t="s">
        <v>10</v>
      </c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8"/>
      <c r="W9" s="8"/>
    </row>
    <row r="10" spans="1:23" ht="23.25" x14ac:dyDescent="0.35">
      <c r="A10" s="9"/>
      <c r="B10" s="9"/>
      <c r="C10" s="9" t="s">
        <v>11</v>
      </c>
      <c r="D10" s="9"/>
      <c r="E10" s="9"/>
      <c r="F10" s="9"/>
      <c r="G10" s="9"/>
      <c r="H10" s="9"/>
      <c r="I10" s="161" t="s">
        <v>12</v>
      </c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9"/>
      <c r="W10" s="9"/>
    </row>
    <row r="11" spans="1:23" x14ac:dyDescent="0.25">
      <c r="M11" s="5"/>
    </row>
    <row r="12" spans="1:23" ht="15.75" thickBot="1" x14ac:dyDescent="0.3">
      <c r="B12" s="10"/>
    </row>
    <row r="13" spans="1:23" ht="17.25" thickBot="1" x14ac:dyDescent="0.3">
      <c r="A13" s="149" t="s">
        <v>13</v>
      </c>
      <c r="B13" s="162"/>
      <c r="C13" s="162"/>
      <c r="D13" s="162"/>
      <c r="E13" s="162"/>
      <c r="F13" s="162"/>
      <c r="G13" s="150"/>
      <c r="H13" s="163" t="s">
        <v>14</v>
      </c>
      <c r="I13" s="149" t="s">
        <v>15</v>
      </c>
      <c r="J13" s="162"/>
      <c r="K13" s="162"/>
      <c r="L13" s="150"/>
      <c r="M13" s="166" t="s">
        <v>16</v>
      </c>
      <c r="N13" s="167"/>
      <c r="O13" s="168"/>
      <c r="P13" s="149" t="s">
        <v>17</v>
      </c>
      <c r="Q13" s="162"/>
      <c r="R13" s="162"/>
      <c r="S13" s="162"/>
      <c r="T13" s="162"/>
      <c r="U13" s="150"/>
      <c r="V13" s="149" t="s">
        <v>18</v>
      </c>
      <c r="W13" s="150"/>
    </row>
    <row r="14" spans="1:23" ht="90" x14ac:dyDescent="0.25">
      <c r="A14" s="151" t="s">
        <v>19</v>
      </c>
      <c r="B14" s="153" t="s">
        <v>20</v>
      </c>
      <c r="C14" s="153" t="s">
        <v>21</v>
      </c>
      <c r="D14" s="153" t="s">
        <v>22</v>
      </c>
      <c r="E14" s="153" t="s">
        <v>23</v>
      </c>
      <c r="F14" s="153" t="s">
        <v>24</v>
      </c>
      <c r="G14" s="155" t="s">
        <v>25</v>
      </c>
      <c r="H14" s="164"/>
      <c r="I14" s="157" t="s">
        <v>26</v>
      </c>
      <c r="J14" s="16" t="s">
        <v>27</v>
      </c>
      <c r="K14" s="17" t="s">
        <v>28</v>
      </c>
      <c r="L14" s="18" t="s">
        <v>29</v>
      </c>
      <c r="M14" s="19" t="s">
        <v>30</v>
      </c>
      <c r="N14" s="20" t="s">
        <v>31</v>
      </c>
      <c r="O14" s="21" t="s">
        <v>32</v>
      </c>
      <c r="P14" s="22" t="s">
        <v>33</v>
      </c>
      <c r="Q14" s="17" t="s">
        <v>34</v>
      </c>
      <c r="R14" s="159" t="s">
        <v>35</v>
      </c>
      <c r="S14" s="17" t="s">
        <v>36</v>
      </c>
      <c r="T14" s="17" t="s">
        <v>37</v>
      </c>
      <c r="U14" s="18" t="s">
        <v>38</v>
      </c>
      <c r="V14" s="142" t="s">
        <v>39</v>
      </c>
      <c r="W14" s="144" t="s">
        <v>40</v>
      </c>
    </row>
    <row r="15" spans="1:23" ht="15.75" thickBot="1" x14ac:dyDescent="0.3">
      <c r="A15" s="152"/>
      <c r="B15" s="154"/>
      <c r="C15" s="154"/>
      <c r="D15" s="154"/>
      <c r="E15" s="154"/>
      <c r="F15" s="154"/>
      <c r="G15" s="156"/>
      <c r="H15" s="165"/>
      <c r="I15" s="158"/>
      <c r="J15" s="23" t="s">
        <v>41</v>
      </c>
      <c r="K15" s="23" t="s">
        <v>42</v>
      </c>
      <c r="L15" s="24" t="s">
        <v>43</v>
      </c>
      <c r="M15" s="25" t="s">
        <v>44</v>
      </c>
      <c r="N15" s="26" t="s">
        <v>41</v>
      </c>
      <c r="O15" s="27" t="s">
        <v>43</v>
      </c>
      <c r="P15" s="28" t="s">
        <v>41</v>
      </c>
      <c r="Q15" s="29" t="s">
        <v>41</v>
      </c>
      <c r="R15" s="160"/>
      <c r="S15" s="30" t="s">
        <v>42</v>
      </c>
      <c r="T15" s="29" t="s">
        <v>42</v>
      </c>
      <c r="U15" s="31" t="s">
        <v>45</v>
      </c>
      <c r="V15" s="143"/>
      <c r="W15" s="145"/>
    </row>
    <row r="16" spans="1:23" ht="16.5" x14ac:dyDescent="0.3">
      <c r="A16" s="146">
        <v>1</v>
      </c>
      <c r="B16" s="141" t="s">
        <v>46</v>
      </c>
      <c r="C16" s="132"/>
      <c r="D16" s="147">
        <v>64</v>
      </c>
      <c r="E16" s="114" t="s">
        <v>47</v>
      </c>
      <c r="F16" s="114">
        <v>1</v>
      </c>
      <c r="G16" s="148" t="s">
        <v>48</v>
      </c>
      <c r="H16" s="32" t="s">
        <v>49</v>
      </c>
      <c r="I16" s="33">
        <v>44222</v>
      </c>
      <c r="J16" s="34">
        <v>44229</v>
      </c>
      <c r="K16" s="35">
        <f>J16+3</f>
        <v>44232</v>
      </c>
      <c r="L16" s="36">
        <f>K16+15</f>
        <v>44247</v>
      </c>
      <c r="M16" s="33">
        <f>L16+5+2</f>
        <v>44254</v>
      </c>
      <c r="N16" s="34">
        <f>M16+5+2</f>
        <v>44261</v>
      </c>
      <c r="O16" s="36">
        <f>N16+15+1+1</f>
        <v>44278</v>
      </c>
      <c r="P16" s="33">
        <f>O16+5+2</f>
        <v>44285</v>
      </c>
      <c r="Q16" s="35">
        <f>P16+5+2</f>
        <v>44292</v>
      </c>
      <c r="R16" s="37"/>
      <c r="S16" s="35">
        <f>Q16+3</f>
        <v>44295</v>
      </c>
      <c r="T16" s="35">
        <f>S16+3+2</f>
        <v>44300</v>
      </c>
      <c r="U16" s="36">
        <f>T16+3</f>
        <v>44303</v>
      </c>
      <c r="V16" s="38">
        <f>U16+5+2</f>
        <v>44310</v>
      </c>
      <c r="W16" s="39">
        <f>V16+7</f>
        <v>44317</v>
      </c>
    </row>
    <row r="17" spans="1:23" ht="17.25" thickBot="1" x14ac:dyDescent="0.35">
      <c r="A17" s="138"/>
      <c r="B17" s="141"/>
      <c r="C17" s="140"/>
      <c r="D17" s="139"/>
      <c r="E17" s="140"/>
      <c r="F17" s="140"/>
      <c r="G17" s="136"/>
      <c r="H17" s="40" t="s">
        <v>50</v>
      </c>
      <c r="I17" s="41"/>
      <c r="J17" s="42"/>
      <c r="K17" s="43"/>
      <c r="L17" s="44"/>
      <c r="M17" s="41"/>
      <c r="N17" s="42"/>
      <c r="O17" s="44"/>
      <c r="P17" s="41"/>
      <c r="Q17" s="43"/>
      <c r="R17" s="42"/>
      <c r="S17" s="43"/>
      <c r="T17" s="43"/>
      <c r="U17" s="44"/>
      <c r="V17" s="41"/>
      <c r="W17" s="44"/>
    </row>
    <row r="18" spans="1:23" ht="16.5" x14ac:dyDescent="0.3">
      <c r="A18" s="137">
        <v>2</v>
      </c>
      <c r="B18" s="141" t="s">
        <v>51</v>
      </c>
      <c r="C18" s="139"/>
      <c r="D18" s="139">
        <v>64</v>
      </c>
      <c r="E18" s="140" t="s">
        <v>47</v>
      </c>
      <c r="F18" s="140">
        <v>2</v>
      </c>
      <c r="G18" s="136" t="s">
        <v>48</v>
      </c>
      <c r="H18" s="32" t="s">
        <v>49</v>
      </c>
      <c r="I18" s="33">
        <v>44222</v>
      </c>
      <c r="J18" s="34">
        <v>44229</v>
      </c>
      <c r="K18" s="35">
        <f>J18+3</f>
        <v>44232</v>
      </c>
      <c r="L18" s="36">
        <f>K18+15</f>
        <v>44247</v>
      </c>
      <c r="M18" s="33">
        <f>L18+5+2</f>
        <v>44254</v>
      </c>
      <c r="N18" s="34">
        <f>M18+5+2</f>
        <v>44261</v>
      </c>
      <c r="O18" s="36">
        <f>N18+15+1+1</f>
        <v>44278</v>
      </c>
      <c r="P18" s="33">
        <f>O18+5+2</f>
        <v>44285</v>
      </c>
      <c r="Q18" s="35">
        <f>P18+5+2</f>
        <v>44292</v>
      </c>
      <c r="R18" s="37"/>
      <c r="S18" s="35">
        <f>Q18+3</f>
        <v>44295</v>
      </c>
      <c r="T18" s="35">
        <f>S18+3+2</f>
        <v>44300</v>
      </c>
      <c r="U18" s="36">
        <f>T18+3</f>
        <v>44303</v>
      </c>
      <c r="V18" s="38">
        <f>U18+5+2</f>
        <v>44310</v>
      </c>
      <c r="W18" s="39">
        <f>V18+7</f>
        <v>44317</v>
      </c>
    </row>
    <row r="19" spans="1:23" ht="17.25" thickBot="1" x14ac:dyDescent="0.35">
      <c r="A19" s="138"/>
      <c r="B19" s="141"/>
      <c r="C19" s="140"/>
      <c r="D19" s="139"/>
      <c r="E19" s="140"/>
      <c r="F19" s="140"/>
      <c r="G19" s="136"/>
      <c r="H19" s="40" t="s">
        <v>50</v>
      </c>
      <c r="I19" s="41"/>
      <c r="J19" s="42"/>
      <c r="K19" s="43"/>
      <c r="L19" s="44"/>
      <c r="M19" s="41"/>
      <c r="N19" s="42"/>
      <c r="O19" s="44"/>
      <c r="P19" s="41"/>
      <c r="Q19" s="43"/>
      <c r="R19" s="42"/>
      <c r="S19" s="43"/>
      <c r="T19" s="43"/>
      <c r="U19" s="44"/>
      <c r="V19" s="41"/>
      <c r="W19" s="44"/>
    </row>
    <row r="20" spans="1:23" ht="16.5" x14ac:dyDescent="0.3">
      <c r="A20" s="137">
        <v>3</v>
      </c>
      <c r="B20" s="134" t="s">
        <v>52</v>
      </c>
      <c r="C20" s="139"/>
      <c r="D20" s="139">
        <v>64</v>
      </c>
      <c r="E20" s="140" t="s">
        <v>47</v>
      </c>
      <c r="F20" s="140">
        <v>3</v>
      </c>
      <c r="G20" s="136" t="s">
        <v>48</v>
      </c>
      <c r="H20" s="32" t="s">
        <v>49</v>
      </c>
      <c r="I20" s="33">
        <v>44222</v>
      </c>
      <c r="J20" s="34">
        <v>44229</v>
      </c>
      <c r="K20" s="35">
        <f>J20+3</f>
        <v>44232</v>
      </c>
      <c r="L20" s="36">
        <f>K20+15</f>
        <v>44247</v>
      </c>
      <c r="M20" s="33">
        <f>L20+5+2</f>
        <v>44254</v>
      </c>
      <c r="N20" s="34">
        <f>M20+5+2</f>
        <v>44261</v>
      </c>
      <c r="O20" s="36">
        <f>N20+15+1+1</f>
        <v>44278</v>
      </c>
      <c r="P20" s="33">
        <f>O20+5+2</f>
        <v>44285</v>
      </c>
      <c r="Q20" s="35">
        <f>P20+5+2</f>
        <v>44292</v>
      </c>
      <c r="R20" s="37"/>
      <c r="S20" s="35">
        <f>Q20+3</f>
        <v>44295</v>
      </c>
      <c r="T20" s="35">
        <f>S20+3+2</f>
        <v>44300</v>
      </c>
      <c r="U20" s="36">
        <f>T20+3</f>
        <v>44303</v>
      </c>
      <c r="V20" s="38">
        <f>U20+5+2</f>
        <v>44310</v>
      </c>
      <c r="W20" s="39">
        <f>V20+7</f>
        <v>44317</v>
      </c>
    </row>
    <row r="21" spans="1:23" ht="17.25" thickBot="1" x14ac:dyDescent="0.35">
      <c r="A21" s="138"/>
      <c r="B21" s="135"/>
      <c r="C21" s="140"/>
      <c r="D21" s="139"/>
      <c r="E21" s="140"/>
      <c r="F21" s="140"/>
      <c r="G21" s="136"/>
      <c r="H21" s="40" t="s">
        <v>50</v>
      </c>
      <c r="I21" s="41"/>
      <c r="J21" s="42"/>
      <c r="K21" s="43"/>
      <c r="L21" s="44"/>
      <c r="M21" s="41"/>
      <c r="N21" s="42"/>
      <c r="O21" s="44"/>
      <c r="P21" s="41"/>
      <c r="Q21" s="43"/>
      <c r="R21" s="42"/>
      <c r="S21" s="43"/>
      <c r="T21" s="43"/>
      <c r="U21" s="44"/>
      <c r="V21" s="41"/>
      <c r="W21" s="44"/>
    </row>
    <row r="22" spans="1:23" ht="16.5" x14ac:dyDescent="0.3">
      <c r="A22" s="133">
        <v>4</v>
      </c>
      <c r="B22" s="134" t="s">
        <v>53</v>
      </c>
      <c r="C22" s="131"/>
      <c r="D22" s="131">
        <v>64</v>
      </c>
      <c r="E22" s="113" t="s">
        <v>47</v>
      </c>
      <c r="F22" s="113">
        <v>4</v>
      </c>
      <c r="G22" s="113" t="s">
        <v>48</v>
      </c>
      <c r="H22" s="32" t="s">
        <v>49</v>
      </c>
      <c r="I22" s="33">
        <v>44222</v>
      </c>
      <c r="J22" s="34">
        <v>44229</v>
      </c>
      <c r="K22" s="35">
        <f>J22+3</f>
        <v>44232</v>
      </c>
      <c r="L22" s="36">
        <f>K22+15</f>
        <v>44247</v>
      </c>
      <c r="M22" s="33">
        <f>L22+5+2</f>
        <v>44254</v>
      </c>
      <c r="N22" s="34">
        <f>M22+5+2</f>
        <v>44261</v>
      </c>
      <c r="O22" s="36">
        <f>N22+15+1+1</f>
        <v>44278</v>
      </c>
      <c r="P22" s="33">
        <f>O22+5+2</f>
        <v>44285</v>
      </c>
      <c r="Q22" s="35">
        <f>P22+5+2</f>
        <v>44292</v>
      </c>
      <c r="R22" s="45"/>
      <c r="S22" s="35">
        <f>Q22+3</f>
        <v>44295</v>
      </c>
      <c r="T22" s="35">
        <f>S22+3+2</f>
        <v>44300</v>
      </c>
      <c r="U22" s="36">
        <f>T22+3</f>
        <v>44303</v>
      </c>
      <c r="V22" s="38">
        <f>U22+5+2</f>
        <v>44310</v>
      </c>
      <c r="W22" s="39">
        <f>V22+7</f>
        <v>44317</v>
      </c>
    </row>
    <row r="23" spans="1:23" ht="17.25" thickBot="1" x14ac:dyDescent="0.35">
      <c r="A23" s="127"/>
      <c r="B23" s="135"/>
      <c r="C23" s="114"/>
      <c r="D23" s="132"/>
      <c r="E23" s="114"/>
      <c r="F23" s="114"/>
      <c r="G23" s="114"/>
      <c r="H23" s="40" t="s">
        <v>50</v>
      </c>
      <c r="I23" s="46"/>
      <c r="J23" s="45"/>
      <c r="K23" s="47"/>
      <c r="L23" s="48"/>
      <c r="M23" s="46"/>
      <c r="N23" s="45"/>
      <c r="O23" s="48"/>
      <c r="P23" s="46"/>
      <c r="Q23" s="47"/>
      <c r="R23" s="45"/>
      <c r="S23" s="47"/>
      <c r="T23" s="47"/>
      <c r="U23" s="48"/>
      <c r="V23" s="46"/>
      <c r="W23" s="48"/>
    </row>
    <row r="24" spans="1:23" ht="16.5" x14ac:dyDescent="0.3">
      <c r="A24" s="127">
        <v>5</v>
      </c>
      <c r="B24" s="129" t="s">
        <v>54</v>
      </c>
      <c r="C24" s="131"/>
      <c r="D24" s="131">
        <v>64</v>
      </c>
      <c r="E24" s="113" t="s">
        <v>47</v>
      </c>
      <c r="F24" s="113">
        <v>5</v>
      </c>
      <c r="G24" s="113" t="s">
        <v>48</v>
      </c>
      <c r="H24" s="32" t="s">
        <v>49</v>
      </c>
      <c r="I24" s="33">
        <v>44222</v>
      </c>
      <c r="J24" s="34">
        <v>44229</v>
      </c>
      <c r="K24" s="35">
        <f>J24+3</f>
        <v>44232</v>
      </c>
      <c r="L24" s="36">
        <f>K24+15</f>
        <v>44247</v>
      </c>
      <c r="M24" s="33">
        <f>L24+5+2</f>
        <v>44254</v>
      </c>
      <c r="N24" s="34">
        <f>M24+5+2</f>
        <v>44261</v>
      </c>
      <c r="O24" s="36">
        <f>N24+15+1+1</f>
        <v>44278</v>
      </c>
      <c r="P24" s="33">
        <f>O24+5+2</f>
        <v>44285</v>
      </c>
      <c r="Q24" s="35">
        <f>P24+5+2</f>
        <v>44292</v>
      </c>
      <c r="R24" s="45"/>
      <c r="S24" s="35">
        <f>Q24+3</f>
        <v>44295</v>
      </c>
      <c r="T24" s="35">
        <f>S24+3+2</f>
        <v>44300</v>
      </c>
      <c r="U24" s="36">
        <f>T24+3</f>
        <v>44303</v>
      </c>
      <c r="V24" s="38">
        <f>U24+5+2</f>
        <v>44310</v>
      </c>
      <c r="W24" s="39">
        <f>V24+7</f>
        <v>44317</v>
      </c>
    </row>
    <row r="25" spans="1:23" ht="17.25" thickBot="1" x14ac:dyDescent="0.35">
      <c r="A25" s="127"/>
      <c r="B25" s="130"/>
      <c r="C25" s="114"/>
      <c r="D25" s="132"/>
      <c r="E25" s="114"/>
      <c r="F25" s="114"/>
      <c r="G25" s="114"/>
      <c r="H25" s="40" t="s">
        <v>50</v>
      </c>
      <c r="I25" s="46"/>
      <c r="J25" s="45"/>
      <c r="K25" s="47"/>
      <c r="L25" s="48"/>
      <c r="M25" s="46"/>
      <c r="N25" s="45"/>
      <c r="O25" s="48"/>
      <c r="P25" s="46"/>
      <c r="Q25" s="47"/>
      <c r="R25" s="45"/>
      <c r="S25" s="47"/>
      <c r="T25" s="47"/>
      <c r="U25" s="48"/>
      <c r="V25" s="46"/>
      <c r="W25" s="48"/>
    </row>
    <row r="26" spans="1:23" ht="16.5" x14ac:dyDescent="0.3">
      <c r="A26" s="127">
        <v>6</v>
      </c>
      <c r="B26" s="129" t="s">
        <v>55</v>
      </c>
      <c r="C26" s="131"/>
      <c r="D26" s="131">
        <v>64</v>
      </c>
      <c r="E26" s="113" t="s">
        <v>47</v>
      </c>
      <c r="F26" s="113">
        <v>6</v>
      </c>
      <c r="G26" s="113" t="s">
        <v>48</v>
      </c>
      <c r="H26" s="32" t="s">
        <v>49</v>
      </c>
      <c r="I26" s="33">
        <v>44222</v>
      </c>
      <c r="J26" s="34">
        <v>44229</v>
      </c>
      <c r="K26" s="35">
        <f>J26+3</f>
        <v>44232</v>
      </c>
      <c r="L26" s="36">
        <f>K26+15</f>
        <v>44247</v>
      </c>
      <c r="M26" s="33">
        <f>L26+5+2</f>
        <v>44254</v>
      </c>
      <c r="N26" s="34">
        <f>M26+5+2</f>
        <v>44261</v>
      </c>
      <c r="O26" s="36">
        <f>N26+15+1+1</f>
        <v>44278</v>
      </c>
      <c r="P26" s="33">
        <f>O26+5+2</f>
        <v>44285</v>
      </c>
      <c r="Q26" s="35">
        <f>P26+5+2</f>
        <v>44292</v>
      </c>
      <c r="R26" s="45"/>
      <c r="S26" s="35">
        <f>Q26+3</f>
        <v>44295</v>
      </c>
      <c r="T26" s="35">
        <f>S26+3+2</f>
        <v>44300</v>
      </c>
      <c r="U26" s="36">
        <f>T26+3</f>
        <v>44303</v>
      </c>
      <c r="V26" s="38">
        <f>U26+5+2</f>
        <v>44310</v>
      </c>
      <c r="W26" s="39">
        <f>V26+7</f>
        <v>44317</v>
      </c>
    </row>
    <row r="27" spans="1:23" ht="17.25" thickBot="1" x14ac:dyDescent="0.35">
      <c r="A27" s="128"/>
      <c r="B27" s="130"/>
      <c r="C27" s="114"/>
      <c r="D27" s="132"/>
      <c r="E27" s="114"/>
      <c r="F27" s="114"/>
      <c r="G27" s="114"/>
      <c r="H27" s="40" t="s">
        <v>50</v>
      </c>
      <c r="I27" s="46"/>
      <c r="J27" s="45"/>
      <c r="K27" s="47"/>
      <c r="L27" s="48"/>
      <c r="M27" s="46"/>
      <c r="N27" s="45"/>
      <c r="O27" s="48"/>
      <c r="P27" s="46"/>
      <c r="Q27" s="47"/>
      <c r="R27" s="45"/>
      <c r="S27" s="47"/>
      <c r="T27" s="47"/>
      <c r="U27" s="48"/>
      <c r="V27" s="46"/>
      <c r="W27" s="48"/>
    </row>
    <row r="28" spans="1:23" ht="17.25" thickBot="1" x14ac:dyDescent="0.35">
      <c r="A28" s="49"/>
      <c r="B28" s="50" t="s">
        <v>56</v>
      </c>
      <c r="C28" s="51"/>
      <c r="D28" s="52"/>
      <c r="E28" s="53"/>
      <c r="F28" s="53"/>
      <c r="G28" s="54"/>
      <c r="H28" s="55"/>
      <c r="I28" s="56"/>
      <c r="J28" s="56"/>
      <c r="K28" s="57"/>
      <c r="L28" s="58"/>
      <c r="M28" s="59"/>
      <c r="N28" s="56"/>
      <c r="O28" s="60"/>
      <c r="P28" s="59"/>
      <c r="Q28" s="57"/>
      <c r="R28" s="61"/>
      <c r="S28" s="62"/>
      <c r="T28" s="62"/>
      <c r="U28" s="63"/>
      <c r="V28" s="59"/>
      <c r="W28" s="60"/>
    </row>
    <row r="29" spans="1:23" ht="16.5" x14ac:dyDescent="0.3">
      <c r="A29" s="64"/>
      <c r="B29" s="65"/>
      <c r="C29" s="66"/>
      <c r="D29" s="67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</row>
    <row r="30" spans="1:23" ht="15.75" thickBot="1" x14ac:dyDescent="0.3">
      <c r="J30" s="11"/>
      <c r="K30" s="11"/>
      <c r="L30" s="11"/>
      <c r="M30" s="11"/>
      <c r="N30" s="11"/>
      <c r="O30" s="11"/>
      <c r="P30" s="11"/>
      <c r="Q30" s="11"/>
      <c r="R30" s="4"/>
      <c r="S30" s="11"/>
      <c r="T30" s="11"/>
      <c r="U30" s="11"/>
      <c r="V30" s="12"/>
      <c r="W30" s="13"/>
    </row>
    <row r="31" spans="1:23" ht="17.25" thickBot="1" x14ac:dyDescent="0.35">
      <c r="A31" s="14"/>
      <c r="B31" s="115" t="s">
        <v>57</v>
      </c>
      <c r="C31" s="116"/>
      <c r="D31" s="116"/>
      <c r="E31" s="116"/>
      <c r="F31" s="117"/>
      <c r="G31" s="14"/>
      <c r="H31" s="14"/>
      <c r="I31" s="14"/>
      <c r="J31" s="14"/>
      <c r="K31" s="14"/>
      <c r="L31" s="14"/>
      <c r="M31" s="14"/>
      <c r="N31" s="70"/>
      <c r="O31" s="14"/>
      <c r="P31" s="14"/>
      <c r="Q31" s="14"/>
      <c r="R31" s="14"/>
      <c r="S31" s="14"/>
      <c r="T31" s="14"/>
    </row>
    <row r="32" spans="1:23" ht="15.75" thickBot="1" x14ac:dyDescent="0.3">
      <c r="A32" s="14"/>
      <c r="B32" s="71" t="s">
        <v>58</v>
      </c>
      <c r="C32" s="118" t="s">
        <v>9</v>
      </c>
      <c r="D32" s="119"/>
      <c r="E32" s="120"/>
      <c r="F32" s="121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ht="15.75" thickBot="1" x14ac:dyDescent="0.3">
      <c r="A33" s="14"/>
      <c r="B33" s="72"/>
      <c r="C33" s="73"/>
      <c r="D33" s="73"/>
      <c r="E33" s="73"/>
      <c r="F33" s="73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ht="15.75" thickBot="1" x14ac:dyDescent="0.3">
      <c r="A34" s="14"/>
      <c r="B34" s="84" t="s">
        <v>59</v>
      </c>
      <c r="C34" s="85"/>
      <c r="D34" s="122" t="s">
        <v>60</v>
      </c>
      <c r="E34" s="123"/>
      <c r="F34" s="123"/>
      <c r="G34" s="123"/>
      <c r="H34" s="124"/>
      <c r="I34" s="14"/>
      <c r="J34" s="125" t="s">
        <v>61</v>
      </c>
      <c r="K34" s="126"/>
      <c r="L34" s="102" t="s">
        <v>62</v>
      </c>
      <c r="M34" s="103"/>
      <c r="N34" s="104"/>
      <c r="O34" s="14"/>
      <c r="P34" s="105" t="s">
        <v>23</v>
      </c>
      <c r="Q34" s="106"/>
      <c r="R34" s="106"/>
      <c r="S34" s="106"/>
      <c r="T34" s="107"/>
    </row>
    <row r="35" spans="1:20" ht="15.75" thickBot="1" x14ac:dyDescent="0.3">
      <c r="A35" s="14"/>
      <c r="B35" s="84" t="s">
        <v>63</v>
      </c>
      <c r="C35" s="85"/>
      <c r="D35" s="74" t="s">
        <v>64</v>
      </c>
      <c r="E35" s="75"/>
      <c r="F35" s="108" t="s">
        <v>65</v>
      </c>
      <c r="G35" s="109"/>
      <c r="H35" s="110"/>
      <c r="I35" s="14"/>
      <c r="J35" s="111">
        <v>1</v>
      </c>
      <c r="K35" s="112"/>
      <c r="L35" s="99" t="s">
        <v>66</v>
      </c>
      <c r="M35" s="100"/>
      <c r="N35" s="101"/>
      <c r="O35" s="14"/>
      <c r="P35" s="76" t="s">
        <v>47</v>
      </c>
      <c r="Q35" s="99" t="s">
        <v>67</v>
      </c>
      <c r="R35" s="100"/>
      <c r="S35" s="100"/>
      <c r="T35" s="101"/>
    </row>
    <row r="36" spans="1:20" ht="15.75" thickBot="1" x14ac:dyDescent="0.3">
      <c r="A36" s="14"/>
      <c r="B36" s="84" t="s">
        <v>68</v>
      </c>
      <c r="C36" s="85"/>
      <c r="D36" s="77" t="s">
        <v>69</v>
      </c>
      <c r="E36" s="78"/>
      <c r="F36" s="86" t="s">
        <v>70</v>
      </c>
      <c r="G36" s="87"/>
      <c r="H36" s="88"/>
      <c r="I36" s="14"/>
      <c r="J36" s="97">
        <v>2</v>
      </c>
      <c r="K36" s="98"/>
      <c r="L36" s="99" t="s">
        <v>71</v>
      </c>
      <c r="M36" s="100"/>
      <c r="N36" s="101"/>
      <c r="O36" s="14"/>
      <c r="P36" s="79" t="s">
        <v>72</v>
      </c>
      <c r="Q36" s="99" t="s">
        <v>73</v>
      </c>
      <c r="R36" s="100"/>
      <c r="S36" s="100"/>
      <c r="T36" s="101"/>
    </row>
    <row r="37" spans="1:20" ht="30.75" thickBot="1" x14ac:dyDescent="0.3">
      <c r="A37" s="14"/>
      <c r="B37" s="84" t="s">
        <v>74</v>
      </c>
      <c r="C37" s="85"/>
      <c r="D37" s="74" t="s">
        <v>75</v>
      </c>
      <c r="E37" s="75"/>
      <c r="F37" s="86" t="s">
        <v>76</v>
      </c>
      <c r="G37" s="87"/>
      <c r="H37" s="88"/>
      <c r="I37" s="14"/>
      <c r="J37" s="97">
        <v>3</v>
      </c>
      <c r="K37" s="98"/>
      <c r="L37" s="99" t="s">
        <v>77</v>
      </c>
      <c r="M37" s="100"/>
      <c r="N37" s="101"/>
      <c r="O37" s="14"/>
      <c r="P37" s="80" t="s">
        <v>78</v>
      </c>
      <c r="Q37" s="91" t="s">
        <v>79</v>
      </c>
      <c r="R37" s="92"/>
      <c r="S37" s="92"/>
      <c r="T37" s="93"/>
    </row>
    <row r="38" spans="1:20" ht="15.75" thickBot="1" x14ac:dyDescent="0.3">
      <c r="A38" s="14"/>
      <c r="B38" s="84" t="s">
        <v>80</v>
      </c>
      <c r="C38" s="85"/>
      <c r="D38" s="77" t="s">
        <v>81</v>
      </c>
      <c r="E38" s="78"/>
      <c r="F38" s="86" t="s">
        <v>82</v>
      </c>
      <c r="G38" s="87"/>
      <c r="H38" s="88"/>
      <c r="I38" s="14"/>
      <c r="J38" s="89">
        <v>4</v>
      </c>
      <c r="K38" s="90"/>
      <c r="L38" s="91" t="s">
        <v>83</v>
      </c>
      <c r="M38" s="92"/>
      <c r="N38" s="93"/>
      <c r="O38" s="14"/>
      <c r="P38" s="14"/>
      <c r="Q38" s="14"/>
      <c r="R38" s="14"/>
      <c r="S38" s="14"/>
      <c r="T38" s="14"/>
    </row>
    <row r="39" spans="1:20" ht="15.75" thickBot="1" x14ac:dyDescent="0.3">
      <c r="A39" s="14"/>
      <c r="B39" s="84" t="s">
        <v>84</v>
      </c>
      <c r="C39" s="85"/>
      <c r="D39" s="81" t="s">
        <v>85</v>
      </c>
      <c r="E39" s="82"/>
      <c r="F39" s="94" t="s">
        <v>86</v>
      </c>
      <c r="G39" s="95"/>
      <c r="H39" s="96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 x14ac:dyDescent="0.25">
      <c r="A40" s="14"/>
      <c r="B40" s="84" t="s">
        <v>87</v>
      </c>
      <c r="C40" s="84"/>
      <c r="D40" s="8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x14ac:dyDescent="0.25">
      <c r="A41" s="14"/>
      <c r="B41" s="8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</sheetData>
  <mergeCells count="95">
    <mergeCell ref="I9:U9"/>
    <mergeCell ref="C3:I3"/>
    <mergeCell ref="C4:I4"/>
    <mergeCell ref="C5:I5"/>
    <mergeCell ref="C6:I6"/>
    <mergeCell ref="C7:I7"/>
    <mergeCell ref="I10:U10"/>
    <mergeCell ref="A13:G13"/>
    <mergeCell ref="H13:H15"/>
    <mergeCell ref="I13:L13"/>
    <mergeCell ref="M13:O13"/>
    <mergeCell ref="P13:U13"/>
    <mergeCell ref="V13:W13"/>
    <mergeCell ref="A14:A15"/>
    <mergeCell ref="B14:B15"/>
    <mergeCell ref="C14:C15"/>
    <mergeCell ref="D14:D15"/>
    <mergeCell ref="E14:E15"/>
    <mergeCell ref="F14:F15"/>
    <mergeCell ref="G14:G15"/>
    <mergeCell ref="I14:I15"/>
    <mergeCell ref="R14:R15"/>
    <mergeCell ref="V14:V15"/>
    <mergeCell ref="W14:W15"/>
    <mergeCell ref="A16:A17"/>
    <mergeCell ref="B16:B17"/>
    <mergeCell ref="C16:C17"/>
    <mergeCell ref="D16:D17"/>
    <mergeCell ref="E16:E17"/>
    <mergeCell ref="F16:F17"/>
    <mergeCell ref="G16:G17"/>
    <mergeCell ref="G18:G19"/>
    <mergeCell ref="A20:A21"/>
    <mergeCell ref="B20:B21"/>
    <mergeCell ref="C20:C21"/>
    <mergeCell ref="D20:D21"/>
    <mergeCell ref="E20:E21"/>
    <mergeCell ref="F20:F21"/>
    <mergeCell ref="G20:G21"/>
    <mergeCell ref="A18:A19"/>
    <mergeCell ref="B18:B19"/>
    <mergeCell ref="C18:C19"/>
    <mergeCell ref="D18:D19"/>
    <mergeCell ref="E18:E19"/>
    <mergeCell ref="F18:F19"/>
    <mergeCell ref="G22:G23"/>
    <mergeCell ref="A24:A25"/>
    <mergeCell ref="B24:B25"/>
    <mergeCell ref="C24:C25"/>
    <mergeCell ref="D24:D25"/>
    <mergeCell ref="E24:E25"/>
    <mergeCell ref="F24:F25"/>
    <mergeCell ref="G24:G25"/>
    <mergeCell ref="A22:A23"/>
    <mergeCell ref="B22:B23"/>
    <mergeCell ref="C22:C23"/>
    <mergeCell ref="D22:D23"/>
    <mergeCell ref="E22:E23"/>
    <mergeCell ref="F22:F23"/>
    <mergeCell ref="A26:A27"/>
    <mergeCell ref="B26:B27"/>
    <mergeCell ref="C26:C27"/>
    <mergeCell ref="D26:D27"/>
    <mergeCell ref="E26:E27"/>
    <mergeCell ref="G26:G27"/>
    <mergeCell ref="B31:F31"/>
    <mergeCell ref="C32:F32"/>
    <mergeCell ref="B34:C34"/>
    <mergeCell ref="D34:H34"/>
    <mergeCell ref="F26:F27"/>
    <mergeCell ref="L34:N34"/>
    <mergeCell ref="P34:T34"/>
    <mergeCell ref="B35:C35"/>
    <mergeCell ref="F35:H35"/>
    <mergeCell ref="J35:K35"/>
    <mergeCell ref="L35:N35"/>
    <mergeCell ref="Q35:T35"/>
    <mergeCell ref="J34:K34"/>
    <mergeCell ref="B37:C37"/>
    <mergeCell ref="F37:H37"/>
    <mergeCell ref="J37:K37"/>
    <mergeCell ref="L37:N37"/>
    <mergeCell ref="Q37:T37"/>
    <mergeCell ref="B36:C36"/>
    <mergeCell ref="F36:H36"/>
    <mergeCell ref="J36:K36"/>
    <mergeCell ref="L36:N36"/>
    <mergeCell ref="Q36:T36"/>
    <mergeCell ref="B40:D40"/>
    <mergeCell ref="B38:C38"/>
    <mergeCell ref="F38:H38"/>
    <mergeCell ref="J38:K38"/>
    <mergeCell ref="L38:N38"/>
    <mergeCell ref="B39:C39"/>
    <mergeCell ref="F39:H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2021-02-12T13:02:54Z</dcterms:modified>
</cp:coreProperties>
</file>