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L140" i="1" l="1"/>
  <c r="M140" i="1" s="1"/>
  <c r="N140" i="1" s="1"/>
  <c r="O140" i="1" s="1"/>
  <c r="P140" i="1" s="1"/>
  <c r="Q140" i="1" s="1"/>
  <c r="S140" i="1" s="1"/>
  <c r="T140" i="1" s="1"/>
  <c r="U140" i="1" s="1"/>
  <c r="V140" i="1" s="1"/>
  <c r="W140" i="1" s="1"/>
  <c r="K140" i="1"/>
  <c r="L138" i="1"/>
  <c r="M138" i="1" s="1"/>
  <c r="N138" i="1" s="1"/>
  <c r="O138" i="1" s="1"/>
  <c r="P138" i="1" s="1"/>
  <c r="Q138" i="1" s="1"/>
  <c r="S138" i="1" s="1"/>
  <c r="T138" i="1" s="1"/>
  <c r="U138" i="1" s="1"/>
  <c r="V138" i="1" s="1"/>
  <c r="W138" i="1" s="1"/>
  <c r="K138" i="1"/>
  <c r="L136" i="1"/>
  <c r="M136" i="1" s="1"/>
  <c r="N136" i="1" s="1"/>
  <c r="O136" i="1" s="1"/>
  <c r="P136" i="1" s="1"/>
  <c r="Q136" i="1" s="1"/>
  <c r="S136" i="1" s="1"/>
  <c r="T136" i="1" s="1"/>
  <c r="U136" i="1" s="1"/>
  <c r="V136" i="1" s="1"/>
  <c r="W136" i="1" s="1"/>
  <c r="K136" i="1"/>
  <c r="L134" i="1"/>
  <c r="M134" i="1" s="1"/>
  <c r="N134" i="1" s="1"/>
  <c r="O134" i="1" s="1"/>
  <c r="P134" i="1" s="1"/>
  <c r="Q134" i="1" s="1"/>
  <c r="S134" i="1" s="1"/>
  <c r="T134" i="1" s="1"/>
  <c r="U134" i="1" s="1"/>
  <c r="V134" i="1" s="1"/>
  <c r="W134" i="1" s="1"/>
  <c r="K134" i="1"/>
  <c r="K105" i="1"/>
  <c r="L105" i="1" s="1"/>
  <c r="M105" i="1" s="1"/>
  <c r="N105" i="1" s="1"/>
  <c r="O105" i="1" s="1"/>
  <c r="P105" i="1" s="1"/>
  <c r="Q105" i="1" s="1"/>
  <c r="S105" i="1" s="1"/>
  <c r="T105" i="1" s="1"/>
  <c r="U105" i="1" s="1"/>
  <c r="V105" i="1" s="1"/>
  <c r="W105" i="1" s="1"/>
  <c r="J105" i="1"/>
  <c r="J77" i="1"/>
  <c r="K77" i="1" s="1"/>
  <c r="L77" i="1" s="1"/>
  <c r="M77" i="1" s="1"/>
  <c r="N77" i="1" s="1"/>
  <c r="O77" i="1" s="1"/>
  <c r="P77" i="1" s="1"/>
  <c r="Q77" i="1" s="1"/>
  <c r="S77" i="1" s="1"/>
  <c r="T77" i="1" s="1"/>
  <c r="U77" i="1" s="1"/>
  <c r="V77" i="1" s="1"/>
  <c r="W77" i="1" s="1"/>
  <c r="K75" i="1"/>
  <c r="L75" i="1" s="1"/>
  <c r="M75" i="1" s="1"/>
  <c r="N75" i="1" s="1"/>
  <c r="O75" i="1" s="1"/>
  <c r="P75" i="1" s="1"/>
  <c r="Q75" i="1" s="1"/>
  <c r="S75" i="1" s="1"/>
  <c r="T75" i="1" s="1"/>
  <c r="U75" i="1" s="1"/>
  <c r="V75" i="1" s="1"/>
  <c r="W75" i="1" s="1"/>
  <c r="K73" i="1"/>
  <c r="L73" i="1" s="1"/>
  <c r="M73" i="1" s="1"/>
  <c r="N73" i="1" s="1"/>
  <c r="O73" i="1" s="1"/>
  <c r="P73" i="1" s="1"/>
  <c r="Q73" i="1" s="1"/>
  <c r="S73" i="1" s="1"/>
  <c r="T73" i="1" s="1"/>
  <c r="U73" i="1" s="1"/>
  <c r="V73" i="1" s="1"/>
  <c r="W73" i="1" s="1"/>
  <c r="J73" i="1"/>
  <c r="J71" i="1"/>
  <c r="K71" i="1" s="1"/>
  <c r="L71" i="1" s="1"/>
  <c r="M71" i="1" s="1"/>
  <c r="N71" i="1" s="1"/>
  <c r="O71" i="1" s="1"/>
  <c r="P71" i="1" s="1"/>
  <c r="Q71" i="1" s="1"/>
  <c r="S71" i="1" s="1"/>
  <c r="T71" i="1" s="1"/>
  <c r="U71" i="1" s="1"/>
  <c r="V71" i="1" s="1"/>
  <c r="W71" i="1" s="1"/>
  <c r="J69" i="1"/>
  <c r="K69" i="1" s="1"/>
  <c r="L69" i="1" s="1"/>
  <c r="M69" i="1" s="1"/>
  <c r="N69" i="1" s="1"/>
  <c r="O69" i="1" s="1"/>
  <c r="P69" i="1" s="1"/>
  <c r="Q69" i="1" s="1"/>
  <c r="S69" i="1" s="1"/>
  <c r="T69" i="1" s="1"/>
  <c r="U69" i="1" s="1"/>
  <c r="V69" i="1" s="1"/>
  <c r="W69" i="1" s="1"/>
  <c r="J67" i="1"/>
  <c r="K67" i="1" s="1"/>
  <c r="L67" i="1" s="1"/>
  <c r="M67" i="1" s="1"/>
  <c r="N67" i="1" s="1"/>
  <c r="O67" i="1" s="1"/>
  <c r="P67" i="1" s="1"/>
  <c r="Q67" i="1" s="1"/>
  <c r="S67" i="1" s="1"/>
  <c r="T67" i="1" s="1"/>
  <c r="U67" i="1" s="1"/>
  <c r="V67" i="1" s="1"/>
  <c r="W67" i="1" s="1"/>
  <c r="K65" i="1"/>
  <c r="L65" i="1" s="1"/>
  <c r="M65" i="1" s="1"/>
  <c r="N65" i="1" s="1"/>
  <c r="O65" i="1" s="1"/>
  <c r="P65" i="1" s="1"/>
  <c r="Q65" i="1" s="1"/>
  <c r="S65" i="1" s="1"/>
  <c r="T65" i="1" s="1"/>
  <c r="U65" i="1" s="1"/>
  <c r="V65" i="1" s="1"/>
  <c r="W65" i="1" s="1"/>
  <c r="J65" i="1"/>
  <c r="J63" i="1"/>
  <c r="K63" i="1" s="1"/>
  <c r="L63" i="1" s="1"/>
  <c r="M63" i="1" s="1"/>
  <c r="N63" i="1" s="1"/>
  <c r="O63" i="1" s="1"/>
  <c r="P63" i="1" s="1"/>
  <c r="Q63" i="1" s="1"/>
  <c r="S63" i="1" s="1"/>
  <c r="T63" i="1" s="1"/>
  <c r="U63" i="1" s="1"/>
  <c r="V63" i="1" s="1"/>
  <c r="W63" i="1" s="1"/>
  <c r="J61" i="1"/>
  <c r="K61" i="1" s="1"/>
  <c r="L61" i="1" s="1"/>
  <c r="M61" i="1" s="1"/>
  <c r="N61" i="1" s="1"/>
  <c r="O61" i="1" s="1"/>
  <c r="P61" i="1" s="1"/>
  <c r="Q61" i="1" s="1"/>
  <c r="S61" i="1" s="1"/>
  <c r="T61" i="1" s="1"/>
  <c r="U61" i="1" s="1"/>
  <c r="V61" i="1" s="1"/>
  <c r="W61" i="1" s="1"/>
  <c r="K42" i="1"/>
  <c r="L42" i="1" s="1"/>
  <c r="M42" i="1" s="1"/>
  <c r="N42" i="1" s="1"/>
  <c r="O42" i="1" s="1"/>
  <c r="P42" i="1" s="1"/>
  <c r="Q42" i="1" s="1"/>
  <c r="S42" i="1" s="1"/>
  <c r="T42" i="1" s="1"/>
  <c r="U42" i="1" s="1"/>
  <c r="V42" i="1" s="1"/>
  <c r="W42" i="1" s="1"/>
  <c r="J42" i="1"/>
  <c r="J40" i="1"/>
  <c r="K40" i="1" s="1"/>
  <c r="L40" i="1" s="1"/>
  <c r="M40" i="1" s="1"/>
  <c r="N40" i="1" s="1"/>
  <c r="O40" i="1" s="1"/>
  <c r="P40" i="1" s="1"/>
  <c r="Q40" i="1" s="1"/>
  <c r="S40" i="1" s="1"/>
  <c r="T40" i="1" s="1"/>
  <c r="U40" i="1" s="1"/>
  <c r="V40" i="1" s="1"/>
  <c r="W40" i="1" s="1"/>
  <c r="J38" i="1"/>
  <c r="K38" i="1" s="1"/>
  <c r="L38" i="1" s="1"/>
  <c r="M38" i="1" s="1"/>
  <c r="N38" i="1" s="1"/>
  <c r="O38" i="1" s="1"/>
  <c r="P38" i="1" s="1"/>
  <c r="Q38" i="1" s="1"/>
  <c r="S38" i="1" s="1"/>
  <c r="T38" i="1" s="1"/>
  <c r="U38" i="1" s="1"/>
  <c r="V38" i="1" s="1"/>
  <c r="W38" i="1" s="1"/>
  <c r="J36" i="1"/>
  <c r="K36" i="1" s="1"/>
  <c r="L36" i="1" s="1"/>
  <c r="M36" i="1" s="1"/>
  <c r="N36" i="1" s="1"/>
  <c r="O36" i="1" s="1"/>
  <c r="P36" i="1" s="1"/>
  <c r="Q36" i="1" s="1"/>
  <c r="S36" i="1" s="1"/>
  <c r="T36" i="1" s="1"/>
  <c r="U36" i="1" s="1"/>
  <c r="V36" i="1" s="1"/>
  <c r="W36" i="1" s="1"/>
  <c r="K34" i="1"/>
  <c r="L34" i="1" s="1"/>
  <c r="M34" i="1" s="1"/>
  <c r="N34" i="1" s="1"/>
  <c r="O34" i="1" s="1"/>
  <c r="P34" i="1" s="1"/>
  <c r="Q34" i="1" s="1"/>
  <c r="S34" i="1" s="1"/>
  <c r="T34" i="1" s="1"/>
  <c r="U34" i="1" s="1"/>
  <c r="V34" i="1" s="1"/>
  <c r="W34" i="1" s="1"/>
  <c r="J34" i="1"/>
  <c r="K32" i="1"/>
  <c r="L32" i="1" s="1"/>
  <c r="M32" i="1" s="1"/>
  <c r="N32" i="1" s="1"/>
  <c r="O32" i="1" s="1"/>
  <c r="P32" i="1" s="1"/>
  <c r="Q32" i="1" s="1"/>
  <c r="S32" i="1" s="1"/>
  <c r="T32" i="1" s="1"/>
  <c r="U32" i="1" s="1"/>
  <c r="V32" i="1" s="1"/>
  <c r="W32" i="1" s="1"/>
  <c r="J32" i="1"/>
  <c r="J30" i="1"/>
  <c r="K30" i="1" s="1"/>
  <c r="L30" i="1" s="1"/>
  <c r="M30" i="1" s="1"/>
  <c r="N30" i="1" s="1"/>
  <c r="O30" i="1" s="1"/>
  <c r="P30" i="1" s="1"/>
  <c r="Q30" i="1" s="1"/>
  <c r="S30" i="1" s="1"/>
  <c r="T30" i="1" s="1"/>
  <c r="U30" i="1" s="1"/>
  <c r="V30" i="1" s="1"/>
  <c r="W30" i="1" s="1"/>
  <c r="J28" i="1"/>
  <c r="K28" i="1" s="1"/>
  <c r="L28" i="1" s="1"/>
  <c r="M28" i="1" s="1"/>
  <c r="N28" i="1" s="1"/>
  <c r="O28" i="1" s="1"/>
  <c r="P28" i="1" s="1"/>
  <c r="Q28" i="1" s="1"/>
  <c r="S28" i="1" s="1"/>
  <c r="T28" i="1" s="1"/>
  <c r="U28" i="1" s="1"/>
  <c r="V28" i="1" s="1"/>
  <c r="W28" i="1" s="1"/>
  <c r="J26" i="1"/>
  <c r="K26" i="1" s="1"/>
  <c r="L26" i="1" s="1"/>
  <c r="M26" i="1" s="1"/>
  <c r="N26" i="1" s="1"/>
  <c r="O26" i="1" s="1"/>
  <c r="P26" i="1" s="1"/>
  <c r="Q26" i="1" s="1"/>
  <c r="S26" i="1" s="1"/>
  <c r="T26" i="1" s="1"/>
  <c r="U26" i="1" s="1"/>
  <c r="V26" i="1" s="1"/>
  <c r="W26" i="1" s="1"/>
  <c r="K24" i="1"/>
  <c r="L24" i="1" s="1"/>
  <c r="M24" i="1" s="1"/>
  <c r="N24" i="1" s="1"/>
  <c r="O24" i="1" s="1"/>
  <c r="P24" i="1" s="1"/>
  <c r="Q24" i="1" s="1"/>
  <c r="S24" i="1" s="1"/>
  <c r="T24" i="1" s="1"/>
  <c r="U24" i="1" s="1"/>
  <c r="V24" i="1" s="1"/>
  <c r="W24" i="1" s="1"/>
  <c r="J24" i="1"/>
  <c r="J22" i="1"/>
  <c r="K22" i="1" s="1"/>
  <c r="L22" i="1" s="1"/>
  <c r="M22" i="1" s="1"/>
  <c r="N22" i="1" s="1"/>
  <c r="O22" i="1" s="1"/>
  <c r="P22" i="1" s="1"/>
  <c r="Q22" i="1" s="1"/>
  <c r="S22" i="1" s="1"/>
  <c r="T22" i="1" s="1"/>
  <c r="U22" i="1" s="1"/>
  <c r="V22" i="1" s="1"/>
  <c r="W22" i="1" s="1"/>
  <c r="J20" i="1"/>
  <c r="K20" i="1" s="1"/>
  <c r="L20" i="1" s="1"/>
  <c r="M20" i="1" s="1"/>
  <c r="N20" i="1" s="1"/>
  <c r="O20" i="1" s="1"/>
  <c r="P20" i="1" s="1"/>
  <c r="Q20" i="1" s="1"/>
  <c r="S20" i="1" s="1"/>
  <c r="T20" i="1" s="1"/>
  <c r="U20" i="1" s="1"/>
  <c r="V20" i="1" s="1"/>
  <c r="W20" i="1" s="1"/>
  <c r="J18" i="1"/>
  <c r="K18" i="1" s="1"/>
  <c r="L18" i="1" s="1"/>
  <c r="M18" i="1" s="1"/>
  <c r="N18" i="1" s="1"/>
  <c r="O18" i="1" s="1"/>
  <c r="P18" i="1" s="1"/>
  <c r="Q18" i="1" s="1"/>
  <c r="S18" i="1" s="1"/>
  <c r="T18" i="1" s="1"/>
  <c r="U18" i="1" s="1"/>
  <c r="V18" i="1" s="1"/>
  <c r="W18" i="1" s="1"/>
</calcChain>
</file>

<file path=xl/sharedStrings.xml><?xml version="1.0" encoding="utf-8"?>
<sst xmlns="http://schemas.openxmlformats.org/spreadsheetml/2006/main" count="463" uniqueCount="162">
  <si>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</si>
  <si>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</si>
  <si>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</si>
  <si>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</si>
  <si>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</si>
  <si>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</si>
  <si>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</si>
  <si>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</si>
  <si>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</si>
  <si>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DNCMP</t>
  </si>
  <si>
    <t>MARCHES DE FOURNITURE SANS PRE QUALIFICATION</t>
  </si>
  <si>
    <t xml:space="preserve"> 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</si>
  <si>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</si>
  <si>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</si>
  <si>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</si>
  <si>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</si>
  <si>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</si>
  <si>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</si>
  <si>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</si>
  <si>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</si>
  <si>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</si>
  <si>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</si>
  <si>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</si>
  <si>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</si>
  <si>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</si>
  <si>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</si>
  <si>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</si>
  <si>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</si>
  <si>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</si>
  <si>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</si>
  <si>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</si>
  <si>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</si>
  <si>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</si>
  <si>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</si>
  <si>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</si>
  <si>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</si>
  <si>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</si>
  <si>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</si>
  <si>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</si>
  <si>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</si>
  <si>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</si>
  <si>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12 j</t>
  </si>
  <si>
    <t>3 j</t>
  </si>
  <si>
    <t>30 ou 45 j</t>
  </si>
  <si>
    <t>15 j</t>
  </si>
  <si>
    <t>7 j</t>
  </si>
  <si>
    <t>10 j</t>
  </si>
  <si>
    <t>3 ou 5 j</t>
  </si>
  <si>
    <t>Habillements et Uniformes</t>
  </si>
  <si>
    <t>BND</t>
  </si>
  <si>
    <t>AAO</t>
  </si>
  <si>
    <t>Prévisions</t>
  </si>
  <si>
    <t>Réalisations</t>
  </si>
  <si>
    <t>Achats De Fournitures et Petits Matériels de Bureau</t>
  </si>
  <si>
    <t xml:space="preserve"> Frais de réunion, conférences</t>
  </si>
  <si>
    <t>Autres dépenses diverses</t>
  </si>
  <si>
    <t>RC</t>
  </si>
  <si>
    <t>Achat fournitures informatiques</t>
  </si>
  <si>
    <t>Nettoyage des locaux</t>
  </si>
  <si>
    <t>Frais De Réunions, Conférences</t>
  </si>
  <si>
    <t xml:space="preserve">Frais d'assurances </t>
  </si>
  <si>
    <t>Internet</t>
  </si>
  <si>
    <t>Frais De Céremonies Et Réceptions</t>
  </si>
  <si>
    <t>Matériels de transport</t>
  </si>
  <si>
    <t>Autres Matériels de Transport</t>
  </si>
  <si>
    <t>Coût Total</t>
  </si>
  <si>
    <t>MARCHES DE FOURNITURES SANS REVUE PREALABLE PAR LA DNCMP / DEMANDE DE COTATION/DG Douanes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</si>
  <si>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</si>
  <si>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</si>
  <si>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</si>
  <si>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</si>
  <si>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</si>
  <si>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rapport d'évaluation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</si>
  <si>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</si>
  <si>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</si>
  <si>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</si>
  <si>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</si>
  <si>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</si>
  <si>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5 j</t>
  </si>
  <si>
    <t>5 J</t>
  </si>
  <si>
    <t>Achat de pré-imprimés</t>
  </si>
  <si>
    <t>DC</t>
  </si>
  <si>
    <t>Achat documentation</t>
  </si>
  <si>
    <t>Location de Bâtiment à usage Administratif</t>
  </si>
  <si>
    <t>Matéreils Informatiques</t>
  </si>
  <si>
    <t>Autres Matériels et Mobiliers</t>
  </si>
  <si>
    <t xml:space="preserve">DC </t>
  </si>
  <si>
    <t>Matériels Informatiques</t>
  </si>
  <si>
    <t>Matériels et Mobiliers de Bureau</t>
  </si>
  <si>
    <t>Installations Techniques et Agencements</t>
  </si>
  <si>
    <t>Achat autres prduits spécifiques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</si>
  <si>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</si>
  <si>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</si>
  <si>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</si>
  <si>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</si>
  <si>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</si>
  <si>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</si>
  <si>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</si>
  <si>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AOO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</si>
  <si>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</si>
  <si>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</si>
  <si>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</si>
  <si>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</si>
  <si>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</si>
  <si>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</si>
  <si>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</si>
  <si>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</si>
  <si>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</si>
  <si>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</si>
  <si>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</si>
  <si>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</si>
  <si>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</si>
  <si>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</si>
  <si>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</si>
  <si>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</si>
  <si>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</si>
  <si>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</si>
  <si>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</si>
  <si>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CR</t>
  </si>
  <si>
    <t>Consultation Restreinte</t>
  </si>
  <si>
    <t xml:space="preserve">ANO : Avis de Non Objection </t>
  </si>
  <si>
    <t xml:space="preserve">MARCHES DE PRESTATIONS INTELLECTUELLES </t>
  </si>
  <si>
    <t>MINSTERE DU BUDGET</t>
  </si>
  <si>
    <t xml:space="preserve">Exercice budgétaire: </t>
  </si>
  <si>
    <t>LE MINISTRE DU BUDGET</t>
  </si>
  <si>
    <t>3 JOURNAUX, SITE DU MINISTERE, SITE DE L'ARMP</t>
  </si>
  <si>
    <t xml:space="preserve">Autorité approbatrice: </t>
  </si>
  <si>
    <t>IDENTIFICATION DU PROJET/MARCHE</t>
  </si>
  <si>
    <t>PHASE 1 : PROCEDURE DE PRESELECTION</t>
  </si>
  <si>
    <t>PHASE 2 : PROCEDURE DE SELECTION</t>
  </si>
  <si>
    <t>Montant budget GNF</t>
  </si>
  <si>
    <t xml:space="preserve">N° AMI </t>
  </si>
  <si>
    <t>Méthodes de paasation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</si>
  <si>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</si>
  <si>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</si>
  <si>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</si>
  <si>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</si>
  <si>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Non Objection sur DP</t>
  </si>
  <si>
    <t>Envoi DP aux candidats de la liste restreinte</t>
  </si>
  <si>
    <t>Date limite de dépôt des propoditions (tech et finan)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</si>
  <si>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</si>
  <si>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</si>
  <si>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</si>
  <si>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</si>
  <si>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</si>
  <si>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</si>
  <si>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</si>
  <si>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Date début Prestations</t>
  </si>
  <si>
    <t>Date de fin des prestations</t>
  </si>
  <si>
    <t>30 ou 45 J</t>
  </si>
  <si>
    <t>3 ou 7 j</t>
  </si>
  <si>
    <t>12j</t>
  </si>
  <si>
    <t>Frais De Formations, Séminaires Et Stages</t>
  </si>
  <si>
    <t>SFQC</t>
  </si>
  <si>
    <t>MARCHES DE TRAVAUX SANS REVUE PREALABLE PAR LA DNCMP / DEMANDE DE COTATION/DGD</t>
  </si>
  <si>
    <t>Date limite dépôt Offres/ouverture des plis</t>
  </si>
  <si>
    <t>ANO sur le  rapport d'évaluation</t>
  </si>
  <si>
    <t>Frais Entrétien Bâtiments Administratifs</t>
  </si>
  <si>
    <t>Bâtiments à usage Administratifs</t>
  </si>
  <si>
    <t>Demande de Cotation</t>
  </si>
  <si>
    <t xml:space="preserve">              Direction Générale des Douanes</t>
  </si>
  <si>
    <t>Direction Générale des Douanes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</si>
</sst>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Bodoni MT Condensed"/>
      <family val="1"/>
    </font>
    <font>
      <sz val="11"/>
      <color theme="1"/>
      <name val="Bodoni MT Condensed"/>
      <family val="1"/>
    </font>
    <font>
      <b/>
      <i/>
      <sz val="11"/>
      <color indexed="8"/>
      <name val="Calibri"/>
      <family val="2"/>
    </font>
    <font>
      <b/>
      <sz val="12"/>
      <color indexed="8"/>
      <name val="Verdana"/>
      <family val="2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4"/>
      <color indexed="8"/>
      <name val="Arial Narrow"/>
      <family val="2"/>
    </font>
    <font>
      <b/>
      <sz val="16"/>
      <color rgb="FF000000"/>
      <name val="Calibri"/>
      <family val="2"/>
      <scheme val="minor"/>
    </font>
    <font>
      <b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6"/>
      <color indexed="8"/>
      <name val="Calibri"/>
      <family val="2"/>
    </font>
    <font>
      <b/>
      <sz val="11"/>
      <color indexed="9"/>
      <name val="Arial Narrow"/>
      <family val="2"/>
    </font>
    <font>
      <b/>
      <sz val="11"/>
      <color indexed="8"/>
      <name val="Bodoni MT Condensed"/>
      <family val="1"/>
    </font>
    <font>
      <b/>
      <sz val="11"/>
      <name val="Bodoni MT Condensed"/>
      <family val="1"/>
    </font>
    <font>
      <b/>
      <sz val="11"/>
      <color indexed="62"/>
      <name val="Bodoni MT Condensed"/>
      <family val="1"/>
    </font>
    <font>
      <sz val="11"/>
      <name val="Bodoni MT Condensed"/>
      <family val="1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Bodoni MT Condensed"/>
      <family val="1"/>
    </font>
    <font>
      <sz val="10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Bodoni MT Condensed"/>
      <family val="1"/>
    </font>
    <font>
      <b/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indexed="8"/>
      <name val="Arial Narrow"/>
      <family val="2"/>
    </font>
    <font>
      <sz val="18"/>
      <color theme="1"/>
      <name val="Arial Narrow"/>
      <family val="2"/>
    </font>
    <font>
      <b/>
      <i/>
      <sz val="18"/>
      <color indexed="8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</font>
    <font>
      <b/>
      <sz val="12"/>
      <color rgb="FFFF0000"/>
      <name val="Arial Narrow"/>
      <family val="2"/>
    </font>
    <font>
      <b/>
      <sz val="14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4"/>
      <color theme="1"/>
      <name val="Arial Narrow"/>
      <family val="2"/>
    </font>
    <font>
      <b/>
      <sz val="11"/>
      <color indexed="62"/>
      <name val="Arial Narrow"/>
      <family val="2"/>
    </font>
    <font>
      <b/>
      <u/>
      <sz val="14"/>
      <color indexed="8"/>
      <name val="Arial Narrow"/>
      <family val="2"/>
    </font>
    <font>
      <b/>
      <i/>
      <sz val="14"/>
      <color indexed="8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2" borderId="1" xfId="0" applyFont="1" applyFill="1" applyBorder="1" applyAlignment="1">
      <alignment wrapText="1"/>
    </xf>
    <xf numFmtId="0" fontId="7" fillId="0" borderId="0" xfId="0" applyFont="1" applyAlignment="1"/>
    <xf numFmtId="0" fontId="0" fillId="3" borderId="0" xfId="0" applyFill="1"/>
    <xf numFmtId="0" fontId="8" fillId="3" borderId="0" xfId="0" applyFont="1" applyFill="1" applyBorder="1" applyAlignment="1">
      <alignment horizontal="left" wrapText="1"/>
    </xf>
    <xf numFmtId="0" fontId="7" fillId="3" borderId="0" xfId="0" applyFont="1" applyFill="1" applyAlignment="1"/>
    <xf numFmtId="0" fontId="9" fillId="0" borderId="0" xfId="0" applyFont="1"/>
    <xf numFmtId="0" fontId="9" fillId="3" borderId="0" xfId="0" applyFont="1" applyFill="1"/>
    <xf numFmtId="0" fontId="9" fillId="0" borderId="0" xfId="0" applyFont="1" applyAlignment="1"/>
    <xf numFmtId="0" fontId="9" fillId="3" borderId="0" xfId="0" applyFont="1" applyFill="1" applyAlignment="1"/>
    <xf numFmtId="0" fontId="10" fillId="4" borderId="0" xfId="0" applyFont="1" applyFill="1" applyAlignment="1">
      <alignment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/>
    <xf numFmtId="0" fontId="21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3" fontId="25" fillId="9" borderId="26" xfId="0" applyNumberFormat="1" applyFont="1" applyFill="1" applyBorder="1" applyAlignment="1">
      <alignment horizontal="center"/>
    </xf>
    <xf numFmtId="0" fontId="25" fillId="9" borderId="30" xfId="0" applyFont="1" applyFill="1" applyBorder="1" applyAlignment="1">
      <alignment horizontal="center"/>
    </xf>
    <xf numFmtId="3" fontId="25" fillId="9" borderId="27" xfId="0" applyNumberFormat="1" applyFont="1" applyFill="1" applyBorder="1" applyAlignment="1">
      <alignment horizontal="center"/>
    </xf>
    <xf numFmtId="0" fontId="25" fillId="9" borderId="22" xfId="0" applyFont="1" applyFill="1" applyBorder="1" applyAlignment="1">
      <alignment horizontal="center"/>
    </xf>
    <xf numFmtId="3" fontId="25" fillId="9" borderId="1" xfId="0" applyNumberFormat="1" applyFont="1" applyFill="1" applyBorder="1" applyAlignment="1">
      <alignment horizontal="center"/>
    </xf>
    <xf numFmtId="0" fontId="24" fillId="9" borderId="3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3" fontId="24" fillId="9" borderId="1" xfId="0" applyNumberFormat="1" applyFont="1" applyFill="1" applyBorder="1" applyAlignment="1">
      <alignment horizontal="center"/>
    </xf>
    <xf numFmtId="3" fontId="24" fillId="9" borderId="2" xfId="0" applyNumberFormat="1" applyFont="1" applyFill="1" applyBorder="1" applyAlignment="1">
      <alignment horizontal="center"/>
    </xf>
    <xf numFmtId="0" fontId="24" fillId="8" borderId="29" xfId="0" applyFont="1" applyFill="1" applyBorder="1" applyAlignment="1">
      <alignment horizontal="center" vertical="center" wrapText="1"/>
    </xf>
    <xf numFmtId="0" fontId="23" fillId="10" borderId="33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horizontal="center"/>
    </xf>
    <xf numFmtId="14" fontId="27" fillId="0" borderId="1" xfId="0" applyNumberFormat="1" applyFont="1" applyFill="1" applyBorder="1" applyAlignment="1">
      <alignment horizontal="center"/>
    </xf>
    <xf numFmtId="3" fontId="27" fillId="3" borderId="1" xfId="0" applyNumberFormat="1" applyFont="1" applyFill="1" applyBorder="1" applyAlignment="1">
      <alignment horizontal="right" vertical="top"/>
    </xf>
    <xf numFmtId="14" fontId="27" fillId="0" borderId="4" xfId="0" applyNumberFormat="1" applyFont="1" applyFill="1" applyBorder="1" applyAlignment="1">
      <alignment horizontal="center"/>
    </xf>
    <xf numFmtId="14" fontId="27" fillId="0" borderId="24" xfId="0" applyNumberFormat="1" applyFont="1" applyFill="1" applyBorder="1" applyAlignment="1">
      <alignment horizontal="center"/>
    </xf>
    <xf numFmtId="0" fontId="23" fillId="11" borderId="35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24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11" borderId="22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0" fontId="27" fillId="11" borderId="23" xfId="0" applyFont="1" applyFill="1" applyBorder="1" applyAlignment="1">
      <alignment horizontal="center"/>
    </xf>
    <xf numFmtId="0" fontId="27" fillId="11" borderId="37" xfId="0" applyFont="1" applyFill="1" applyBorder="1" applyAlignment="1">
      <alignment horizontal="center"/>
    </xf>
    <xf numFmtId="0" fontId="27" fillId="11" borderId="38" xfId="0" applyFont="1" applyFill="1" applyBorder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23" xfId="0" applyFont="1" applyFill="1" applyBorder="1" applyAlignment="1">
      <alignment horizontal="center" vertical="center"/>
    </xf>
    <xf numFmtId="0" fontId="27" fillId="11" borderId="37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/>
    </xf>
    <xf numFmtId="3" fontId="32" fillId="0" borderId="1" xfId="0" applyNumberFormat="1" applyFont="1" applyBorder="1"/>
    <xf numFmtId="0" fontId="0" fillId="0" borderId="1" xfId="0" applyFont="1" applyBorder="1"/>
    <xf numFmtId="0" fontId="34" fillId="0" borderId="0" xfId="0" applyFont="1"/>
    <xf numFmtId="0" fontId="33" fillId="2" borderId="1" xfId="0" applyFont="1" applyFill="1" applyBorder="1" applyAlignment="1">
      <alignment wrapText="1"/>
    </xf>
    <xf numFmtId="0" fontId="0" fillId="0" borderId="0" xfId="0" applyFont="1"/>
    <xf numFmtId="0" fontId="24" fillId="8" borderId="48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5" fillId="9" borderId="42" xfId="0" applyFont="1" applyFill="1" applyBorder="1" applyAlignment="1">
      <alignment horizontal="center"/>
    </xf>
    <xf numFmtId="0" fontId="25" fillId="9" borderId="51" xfId="0" applyFont="1" applyFill="1" applyBorder="1" applyAlignment="1">
      <alignment horizontal="center"/>
    </xf>
    <xf numFmtId="0" fontId="25" fillId="9" borderId="52" xfId="0" applyFont="1" applyFill="1" applyBorder="1" applyAlignment="1">
      <alignment horizontal="center"/>
    </xf>
    <xf numFmtId="0" fontId="25" fillId="9" borderId="53" xfId="0" applyFont="1" applyFill="1" applyBorder="1" applyAlignment="1">
      <alignment horizontal="center"/>
    </xf>
    <xf numFmtId="0" fontId="24" fillId="9" borderId="54" xfId="0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0" fontId="25" fillId="9" borderId="37" xfId="0" applyFont="1" applyFill="1" applyBorder="1" applyAlignment="1">
      <alignment horizontal="center"/>
    </xf>
    <xf numFmtId="3" fontId="24" fillId="9" borderId="37" xfId="0" applyNumberFormat="1" applyFont="1" applyFill="1" applyBorder="1" applyAlignment="1">
      <alignment horizontal="center"/>
    </xf>
    <xf numFmtId="0" fontId="24" fillId="9" borderId="38" xfId="0" applyFont="1" applyFill="1" applyBorder="1" applyAlignment="1">
      <alignment horizontal="center"/>
    </xf>
    <xf numFmtId="14" fontId="30" fillId="10" borderId="20" xfId="0" applyNumberFormat="1" applyFont="1" applyFill="1" applyBorder="1" applyAlignment="1">
      <alignment horizontal="center"/>
    </xf>
    <xf numFmtId="14" fontId="30" fillId="3" borderId="43" xfId="0" applyNumberFormat="1" applyFont="1" applyFill="1" applyBorder="1" applyAlignment="1">
      <alignment horizontal="center"/>
    </xf>
    <xf numFmtId="14" fontId="30" fillId="10" borderId="18" xfId="0" applyNumberFormat="1" applyFont="1" applyFill="1" applyBorder="1" applyAlignment="1">
      <alignment horizontal="center"/>
    </xf>
    <xf numFmtId="14" fontId="30" fillId="10" borderId="19" xfId="0" applyNumberFormat="1" applyFont="1" applyFill="1" applyBorder="1" applyAlignment="1">
      <alignment horizontal="center"/>
    </xf>
    <xf numFmtId="14" fontId="30" fillId="10" borderId="12" xfId="0" applyNumberFormat="1" applyFont="1" applyFill="1" applyBorder="1" applyAlignment="1">
      <alignment horizontal="center"/>
    </xf>
    <xf numFmtId="14" fontId="30" fillId="10" borderId="15" xfId="0" applyNumberFormat="1" applyFont="1" applyFill="1" applyBorder="1" applyAlignment="1">
      <alignment horizontal="center"/>
    </xf>
    <xf numFmtId="0" fontId="23" fillId="11" borderId="33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/>
    </xf>
    <xf numFmtId="0" fontId="27" fillId="11" borderId="43" xfId="0" applyFont="1" applyFill="1" applyBorder="1" applyAlignment="1">
      <alignment horizontal="center"/>
    </xf>
    <xf numFmtId="0" fontId="27" fillId="11" borderId="18" xfId="0" applyFont="1" applyFill="1" applyBorder="1" applyAlignment="1">
      <alignment horizontal="center"/>
    </xf>
    <xf numFmtId="0" fontId="27" fillId="11" borderId="19" xfId="0" applyFont="1" applyFill="1" applyBorder="1" applyAlignment="1">
      <alignment horizontal="center"/>
    </xf>
    <xf numFmtId="0" fontId="27" fillId="11" borderId="21" xfId="0" applyFont="1" applyFill="1" applyBorder="1" applyAlignment="1">
      <alignment horizontal="center"/>
    </xf>
    <xf numFmtId="0" fontId="27" fillId="11" borderId="55" xfId="0" applyFont="1" applyFill="1" applyBorder="1" applyAlignment="1">
      <alignment horizontal="center"/>
    </xf>
    <xf numFmtId="14" fontId="27" fillId="10" borderId="20" xfId="0" applyNumberFormat="1" applyFont="1" applyFill="1" applyBorder="1" applyAlignment="1">
      <alignment horizontal="center"/>
    </xf>
    <xf numFmtId="14" fontId="27" fillId="10" borderId="43" xfId="0" applyNumberFormat="1" applyFont="1" applyFill="1" applyBorder="1" applyAlignment="1">
      <alignment horizontal="center"/>
    </xf>
    <xf numFmtId="14" fontId="27" fillId="10" borderId="18" xfId="0" applyNumberFormat="1" applyFont="1" applyFill="1" applyBorder="1" applyAlignment="1">
      <alignment horizontal="center"/>
    </xf>
    <xf numFmtId="14" fontId="27" fillId="10" borderId="19" xfId="0" applyNumberFormat="1" applyFont="1" applyFill="1" applyBorder="1" applyAlignment="1">
      <alignment horizontal="center"/>
    </xf>
    <xf numFmtId="14" fontId="27" fillId="3" borderId="43" xfId="0" applyNumberFormat="1" applyFont="1" applyFill="1" applyBorder="1" applyAlignment="1">
      <alignment horizontal="center"/>
    </xf>
    <xf numFmtId="0" fontId="23" fillId="11" borderId="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31" fillId="0" borderId="45" xfId="0" applyFont="1" applyFill="1" applyBorder="1" applyAlignment="1">
      <alignment horizontal="center" vertical="center"/>
    </xf>
    <xf numFmtId="3" fontId="38" fillId="3" borderId="45" xfId="0" applyNumberFormat="1" applyFont="1" applyFill="1" applyBorder="1" applyAlignment="1">
      <alignment horizontal="right" vertical="center"/>
    </xf>
    <xf numFmtId="3" fontId="27" fillId="12" borderId="45" xfId="0" applyNumberFormat="1" applyFont="1" applyFill="1" applyBorder="1" applyAlignment="1">
      <alignment horizontal="center" vertical="center"/>
    </xf>
    <xf numFmtId="0" fontId="27" fillId="12" borderId="45" xfId="0" applyFont="1" applyFill="1" applyBorder="1" applyAlignment="1">
      <alignment horizontal="center" vertical="center"/>
    </xf>
    <xf numFmtId="0" fontId="27" fillId="12" borderId="50" xfId="0" applyFont="1" applyFill="1" applyBorder="1" applyAlignment="1">
      <alignment horizontal="center" vertical="center"/>
    </xf>
    <xf numFmtId="0" fontId="27" fillId="12" borderId="56" xfId="0" applyFont="1" applyFill="1" applyBorder="1" applyAlignment="1">
      <alignment horizontal="center" vertical="center"/>
    </xf>
    <xf numFmtId="0" fontId="27" fillId="12" borderId="57" xfId="0" applyFont="1" applyFill="1" applyBorder="1" applyAlignment="1">
      <alignment horizontal="center"/>
    </xf>
    <xf numFmtId="0" fontId="27" fillId="12" borderId="58" xfId="0" applyFont="1" applyFill="1" applyBorder="1" applyAlignment="1">
      <alignment horizontal="center"/>
    </xf>
    <xf numFmtId="0" fontId="27" fillId="12" borderId="59" xfId="0" applyFont="1" applyFill="1" applyBorder="1" applyAlignment="1">
      <alignment horizontal="center"/>
    </xf>
    <xf numFmtId="0" fontId="27" fillId="12" borderId="60" xfId="0" applyFont="1" applyFill="1" applyBorder="1" applyAlignment="1">
      <alignment horizontal="center"/>
    </xf>
    <xf numFmtId="0" fontId="27" fillId="12" borderId="61" xfId="0" applyFont="1" applyFill="1" applyBorder="1" applyAlignment="1">
      <alignment horizontal="center"/>
    </xf>
    <xf numFmtId="0" fontId="27" fillId="12" borderId="62" xfId="0" applyFont="1" applyFill="1" applyBorder="1" applyAlignment="1">
      <alignment horizontal="center"/>
    </xf>
    <xf numFmtId="0" fontId="27" fillId="12" borderId="45" xfId="0" applyFont="1" applyFill="1" applyBorder="1" applyAlignment="1">
      <alignment horizontal="center"/>
    </xf>
    <xf numFmtId="0" fontId="27" fillId="12" borderId="50" xfId="0" applyFont="1" applyFill="1" applyBorder="1" applyAlignment="1">
      <alignment horizontal="center"/>
    </xf>
    <xf numFmtId="0" fontId="39" fillId="0" borderId="63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15" borderId="73" xfId="0" applyFont="1" applyFill="1" applyBorder="1" applyAlignment="1">
      <alignment horizontal="center" vertical="center" wrapText="1"/>
    </xf>
    <xf numFmtId="0" fontId="39" fillId="15" borderId="74" xfId="0" applyFont="1" applyFill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15" borderId="32" xfId="0" applyFont="1" applyFill="1" applyBorder="1" applyAlignment="1">
      <alignment horizontal="center" vertical="center" wrapText="1"/>
    </xf>
    <xf numFmtId="0" fontId="39" fillId="15" borderId="84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89" xfId="0" applyFont="1" applyBorder="1" applyAlignment="1">
      <alignment horizontal="center" vertical="center" wrapText="1"/>
    </xf>
    <xf numFmtId="0" fontId="40" fillId="15" borderId="94" xfId="0" applyFont="1" applyFill="1" applyBorder="1" applyAlignment="1">
      <alignment horizontal="center" vertical="center" wrapText="1"/>
    </xf>
    <xf numFmtId="0" fontId="39" fillId="15" borderId="95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1" fillId="15" borderId="73" xfId="0" applyFont="1" applyFill="1" applyBorder="1" applyAlignment="1">
      <alignment horizontal="center" vertical="center" wrapText="1"/>
    </xf>
    <xf numFmtId="0" fontId="1" fillId="15" borderId="74" xfId="0" applyFont="1" applyFill="1" applyBorder="1" applyAlignment="1">
      <alignment horizontal="center" vertical="center" wrapText="1"/>
    </xf>
    <xf numFmtId="0" fontId="41" fillId="0" borderId="83" xfId="0" applyFont="1" applyBorder="1" applyAlignment="1">
      <alignment horizontal="center" vertical="center" wrapText="1"/>
    </xf>
    <xf numFmtId="0" fontId="41" fillId="15" borderId="32" xfId="0" applyFont="1" applyFill="1" applyBorder="1" applyAlignment="1">
      <alignment horizontal="center" vertical="center" wrapText="1"/>
    </xf>
    <xf numFmtId="0" fontId="1" fillId="15" borderId="84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89" xfId="0" applyFont="1" applyBorder="1" applyAlignment="1">
      <alignment horizontal="center" vertical="center" wrapText="1"/>
    </xf>
    <xf numFmtId="0" fontId="41" fillId="15" borderId="94" xfId="0" applyFont="1" applyFill="1" applyBorder="1" applyAlignment="1">
      <alignment horizontal="center" vertical="center" wrapText="1"/>
    </xf>
    <xf numFmtId="0" fontId="1" fillId="15" borderId="95" xfId="0" applyFont="1" applyFill="1" applyBorder="1" applyAlignment="1">
      <alignment horizontal="center" vertical="center" wrapText="1"/>
    </xf>
    <xf numFmtId="0" fontId="30" fillId="0" borderId="0" xfId="0" applyFont="1"/>
    <xf numFmtId="0" fontId="17" fillId="0" borderId="0" xfId="0" applyFont="1"/>
    <xf numFmtId="0" fontId="17" fillId="0" borderId="0" xfId="0" applyFont="1" applyAlignment="1"/>
    <xf numFmtId="0" fontId="42" fillId="0" borderId="0" xfId="0" applyFont="1" applyAlignment="1"/>
    <xf numFmtId="0" fontId="43" fillId="0" borderId="0" xfId="0" applyFont="1"/>
    <xf numFmtId="0" fontId="43" fillId="3" borderId="0" xfId="0" applyFont="1" applyFill="1"/>
    <xf numFmtId="0" fontId="44" fillId="3" borderId="0" xfId="0" applyFont="1" applyFill="1" applyAlignment="1">
      <alignment vertical="center"/>
    </xf>
    <xf numFmtId="0" fontId="3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justify"/>
    </xf>
    <xf numFmtId="3" fontId="30" fillId="0" borderId="0" xfId="0" applyNumberFormat="1" applyFont="1"/>
    <xf numFmtId="0" fontId="30" fillId="0" borderId="6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13" fillId="0" borderId="63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center" vertical="center" wrapText="1"/>
    </xf>
    <xf numFmtId="0" fontId="16" fillId="0" borderId="0" xfId="0" applyFont="1"/>
    <xf numFmtId="0" fontId="49" fillId="15" borderId="73" xfId="0" applyFont="1" applyFill="1" applyBorder="1" applyAlignment="1">
      <alignment horizontal="center" vertical="center" wrapText="1"/>
    </xf>
    <xf numFmtId="0" fontId="36" fillId="15" borderId="74" xfId="0" applyFont="1" applyFill="1" applyBorder="1" applyAlignment="1">
      <alignment horizontal="center" vertical="center" wrapText="1"/>
    </xf>
    <xf numFmtId="0" fontId="50" fillId="0" borderId="83" xfId="0" applyFont="1" applyBorder="1" applyAlignment="1">
      <alignment horizontal="center" vertical="center" wrapText="1"/>
    </xf>
    <xf numFmtId="0" fontId="49" fillId="15" borderId="32" xfId="0" applyFont="1" applyFill="1" applyBorder="1" applyAlignment="1">
      <alignment horizontal="center" vertical="center" wrapText="1"/>
    </xf>
    <xf numFmtId="0" fontId="36" fillId="15" borderId="84" xfId="0" applyFont="1" applyFill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49" fillId="15" borderId="94" xfId="0" applyFont="1" applyFill="1" applyBorder="1" applyAlignment="1">
      <alignment horizontal="center" vertical="center" wrapText="1"/>
    </xf>
    <xf numFmtId="0" fontId="36" fillId="15" borderId="95" xfId="0" applyFont="1" applyFill="1" applyBorder="1" applyAlignment="1">
      <alignment horizontal="center" vertical="center" wrapText="1"/>
    </xf>
    <xf numFmtId="0" fontId="51" fillId="0" borderId="0" xfId="0" applyFont="1"/>
    <xf numFmtId="0" fontId="38" fillId="8" borderId="13" xfId="0" applyFont="1" applyFill="1" applyBorder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38" fillId="8" borderId="49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 wrapText="1"/>
    </xf>
    <xf numFmtId="3" fontId="52" fillId="9" borderId="26" xfId="0" applyNumberFormat="1" applyFont="1" applyFill="1" applyBorder="1" applyAlignment="1">
      <alignment horizontal="center"/>
    </xf>
    <xf numFmtId="0" fontId="52" fillId="9" borderId="26" xfId="0" applyFont="1" applyFill="1" applyBorder="1" applyAlignment="1">
      <alignment horizontal="center"/>
    </xf>
    <xf numFmtId="0" fontId="52" fillId="9" borderId="27" xfId="0" applyFont="1" applyFill="1" applyBorder="1" applyAlignment="1">
      <alignment horizontal="center"/>
    </xf>
    <xf numFmtId="0" fontId="52" fillId="9" borderId="42" xfId="0" applyFont="1" applyFill="1" applyBorder="1" applyAlignment="1">
      <alignment horizontal="center"/>
    </xf>
    <xf numFmtId="3" fontId="52" fillId="9" borderId="37" xfId="0" applyNumberFormat="1" applyFont="1" applyFill="1" applyBorder="1" applyAlignment="1">
      <alignment horizontal="center"/>
    </xf>
    <xf numFmtId="0" fontId="52" fillId="9" borderId="37" xfId="0" applyFont="1" applyFill="1" applyBorder="1" applyAlignment="1">
      <alignment horizontal="center"/>
    </xf>
    <xf numFmtId="3" fontId="38" fillId="9" borderId="38" xfId="0" applyNumberFormat="1" applyFont="1" applyFill="1" applyBorder="1" applyAlignment="1">
      <alignment horizontal="center"/>
    </xf>
    <xf numFmtId="0" fontId="38" fillId="9" borderId="23" xfId="0" applyFont="1" applyFill="1" applyBorder="1" applyAlignment="1">
      <alignment horizontal="center"/>
    </xf>
    <xf numFmtId="0" fontId="38" fillId="9" borderId="37" xfId="0" applyFont="1" applyFill="1" applyBorder="1" applyAlignment="1">
      <alignment horizontal="center"/>
    </xf>
    <xf numFmtId="0" fontId="38" fillId="9" borderId="42" xfId="0" applyFont="1" applyFill="1" applyBorder="1" applyAlignment="1">
      <alignment horizontal="center"/>
    </xf>
    <xf numFmtId="3" fontId="38" fillId="9" borderId="37" xfId="0" applyNumberFormat="1" applyFont="1" applyFill="1" applyBorder="1" applyAlignment="1">
      <alignment horizontal="center"/>
    </xf>
    <xf numFmtId="0" fontId="38" fillId="9" borderId="38" xfId="0" applyFont="1" applyFill="1" applyBorder="1" applyAlignment="1">
      <alignment horizontal="center"/>
    </xf>
    <xf numFmtId="0" fontId="31" fillId="10" borderId="34" xfId="0" applyFont="1" applyFill="1" applyBorder="1" applyAlignment="1">
      <alignment horizontal="center" vertical="center"/>
    </xf>
    <xf numFmtId="14" fontId="27" fillId="10" borderId="13" xfId="0" applyNumberFormat="1" applyFont="1" applyFill="1" applyBorder="1" applyAlignment="1">
      <alignment horizontal="center"/>
    </xf>
    <xf numFmtId="14" fontId="27" fillId="10" borderId="15" xfId="0" applyNumberFormat="1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 vertical="center"/>
    </xf>
    <xf numFmtId="0" fontId="27" fillId="3" borderId="58" xfId="0" applyFont="1" applyFill="1" applyBorder="1" applyAlignment="1">
      <alignment horizontal="center" vertical="center"/>
    </xf>
    <xf numFmtId="3" fontId="31" fillId="3" borderId="58" xfId="0" applyNumberFormat="1" applyFont="1" applyFill="1" applyBorder="1" applyAlignment="1">
      <alignment horizontal="center" vertical="center"/>
    </xf>
    <xf numFmtId="0" fontId="27" fillId="12" borderId="58" xfId="0" applyFont="1" applyFill="1" applyBorder="1" applyAlignment="1">
      <alignment horizontal="center" vertical="center"/>
    </xf>
    <xf numFmtId="0" fontId="27" fillId="12" borderId="61" xfId="0" applyFont="1" applyFill="1" applyBorder="1" applyAlignment="1">
      <alignment horizontal="center" vertical="center"/>
    </xf>
    <xf numFmtId="0" fontId="27" fillId="12" borderId="60" xfId="0" applyFont="1" applyFill="1" applyBorder="1" applyAlignment="1">
      <alignment horizontal="center" vertical="center"/>
    </xf>
    <xf numFmtId="0" fontId="27" fillId="12" borderId="59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wrapText="1"/>
    </xf>
    <xf numFmtId="0" fontId="53" fillId="0" borderId="0" xfId="0" applyFont="1" applyAlignment="1"/>
    <xf numFmtId="0" fontId="0" fillId="0" borderId="0" xfId="0" applyBorder="1"/>
    <xf numFmtId="0" fontId="25" fillId="9" borderId="99" xfId="0" applyFont="1" applyFill="1" applyBorder="1" applyAlignment="1">
      <alignment horizontal="center"/>
    </xf>
    <xf numFmtId="0" fontId="25" fillId="9" borderId="25" xfId="0" applyFont="1" applyFill="1" applyBorder="1" applyAlignment="1">
      <alignment horizontal="center"/>
    </xf>
    <xf numFmtId="0" fontId="25" fillId="9" borderId="26" xfId="0" applyFont="1" applyFill="1" applyBorder="1" applyAlignment="1">
      <alignment horizontal="center"/>
    </xf>
    <xf numFmtId="0" fontId="24" fillId="9" borderId="99" xfId="0" applyFont="1" applyFill="1" applyBorder="1" applyAlignment="1">
      <alignment horizontal="center"/>
    </xf>
    <xf numFmtId="0" fontId="23" fillId="10" borderId="100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/>
    </xf>
    <xf numFmtId="0" fontId="31" fillId="0" borderId="56" xfId="0" applyFont="1" applyFill="1" applyBorder="1" applyAlignment="1">
      <alignment horizontal="center" vertical="center"/>
    </xf>
    <xf numFmtId="3" fontId="31" fillId="3" borderId="28" xfId="0" applyNumberFormat="1" applyFont="1" applyFill="1" applyBorder="1" applyAlignment="1">
      <alignment horizontal="center" vertical="center"/>
    </xf>
    <xf numFmtId="3" fontId="27" fillId="12" borderId="5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inden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1" fillId="4" borderId="0" xfId="0" applyFont="1" applyFill="1" applyAlignment="1">
      <alignment horizontal="center" vertical="center"/>
    </xf>
    <xf numFmtId="0" fontId="23" fillId="7" borderId="1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vertical="center" wrapText="1"/>
    </xf>
    <xf numFmtId="0" fontId="24" fillId="8" borderId="29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textRotation="90" wrapText="1"/>
    </xf>
    <xf numFmtId="0" fontId="11" fillId="7" borderId="25" xfId="0" applyFont="1" applyFill="1" applyBorder="1" applyAlignment="1">
      <alignment horizontal="center" vertical="center" textRotation="90" wrapText="1"/>
    </xf>
    <xf numFmtId="0" fontId="23" fillId="7" borderId="1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right" vertical="center"/>
    </xf>
    <xf numFmtId="3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3" fontId="27" fillId="3" borderId="18" xfId="0" applyNumberFormat="1" applyFont="1" applyFill="1" applyBorder="1" applyAlignment="1">
      <alignment horizontal="right" vertical="center"/>
    </xf>
    <xf numFmtId="3" fontId="27" fillId="3" borderId="18" xfId="0" applyNumberFormat="1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10" borderId="37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right" vertical="center"/>
    </xf>
    <xf numFmtId="3" fontId="28" fillId="3" borderId="37" xfId="0" applyNumberFormat="1" applyFont="1" applyFill="1" applyBorder="1" applyAlignment="1">
      <alignment horizontal="right" vertical="center"/>
    </xf>
    <xf numFmtId="3" fontId="27" fillId="3" borderId="37" xfId="0" applyNumberFormat="1" applyFont="1" applyFill="1" applyBorder="1" applyAlignment="1">
      <alignment horizontal="center" vertical="center"/>
    </xf>
    <xf numFmtId="0" fontId="27" fillId="3" borderId="37" xfId="0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3" fontId="27" fillId="3" borderId="37" xfId="0" applyNumberFormat="1" applyFont="1" applyFill="1" applyBorder="1" applyAlignment="1">
      <alignment horizontal="right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7" fillId="10" borderId="28" xfId="0" applyFont="1" applyFill="1" applyBorder="1" applyAlignment="1">
      <alignment horizontal="center" vertical="center" wrapText="1"/>
    </xf>
    <xf numFmtId="3" fontId="27" fillId="3" borderId="42" xfId="0" applyNumberFormat="1" applyFont="1" applyFill="1" applyBorder="1" applyAlignment="1">
      <alignment horizontal="right" vertical="center"/>
    </xf>
    <xf numFmtId="3" fontId="27" fillId="3" borderId="43" xfId="0" applyNumberFormat="1" applyFont="1" applyFill="1" applyBorder="1" applyAlignment="1">
      <alignment horizontal="right" vertical="center"/>
    </xf>
    <xf numFmtId="0" fontId="29" fillId="10" borderId="41" xfId="0" applyFont="1" applyFill="1" applyBorder="1" applyAlignment="1">
      <alignment horizontal="center" vertical="center" wrapText="1"/>
    </xf>
    <xf numFmtId="3" fontId="27" fillId="3" borderId="41" xfId="0" applyNumberFormat="1" applyFont="1" applyFill="1" applyBorder="1" applyAlignment="1">
      <alignment horizontal="right" vertical="center"/>
    </xf>
    <xf numFmtId="3" fontId="27" fillId="3" borderId="41" xfId="0" applyNumberFormat="1" applyFont="1" applyFill="1" applyBorder="1" applyAlignment="1">
      <alignment horizontal="center" vertical="center"/>
    </xf>
    <xf numFmtId="0" fontId="27" fillId="3" borderId="4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9" fillId="3" borderId="0" xfId="0" applyFont="1" applyFill="1"/>
    <xf numFmtId="0" fontId="22" fillId="5" borderId="10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0" fillId="10" borderId="44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  <xf numFmtId="0" fontId="23" fillId="8" borderId="47" xfId="0" applyFont="1" applyFill="1" applyBorder="1" applyAlignment="1">
      <alignment horizontal="center" vertical="center" wrapText="1"/>
    </xf>
    <xf numFmtId="0" fontId="23" fillId="8" borderId="50" xfId="0" applyFont="1" applyFill="1" applyBorder="1" applyAlignment="1">
      <alignment horizontal="center" vertical="center" wrapText="1"/>
    </xf>
    <xf numFmtId="0" fontId="24" fillId="8" borderId="49" xfId="0" applyFont="1" applyFill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7" fillId="10" borderId="41" xfId="0" applyFont="1" applyFill="1" applyBorder="1" applyAlignment="1">
      <alignment horizontal="center" vertical="center" wrapText="1"/>
    </xf>
    <xf numFmtId="3" fontId="27" fillId="3" borderId="44" xfId="0" applyNumberFormat="1" applyFont="1" applyFill="1" applyBorder="1" applyAlignment="1">
      <alignment horizontal="right" vertical="center"/>
    </xf>
    <xf numFmtId="0" fontId="0" fillId="0" borderId="3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3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3" fontId="27" fillId="3" borderId="23" xfId="0" applyNumberFormat="1" applyFont="1" applyFill="1" applyBorder="1" applyAlignment="1">
      <alignment horizontal="right" vertical="center"/>
    </xf>
    <xf numFmtId="3" fontId="27" fillId="3" borderId="20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41" fillId="13" borderId="6" xfId="0" applyFont="1" applyFill="1" applyBorder="1" applyAlignment="1">
      <alignment horizontal="center" vertical="center" wrapText="1"/>
    </xf>
    <xf numFmtId="0" fontId="41" fillId="13" borderId="7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69" xfId="0" applyFont="1" applyFill="1" applyBorder="1" applyAlignment="1">
      <alignment horizontal="center" vertical="center" wrapText="1"/>
    </xf>
    <xf numFmtId="0" fontId="41" fillId="14" borderId="70" xfId="0" applyFont="1" applyFill="1" applyBorder="1" applyAlignment="1">
      <alignment horizontal="center" vertical="center" wrapText="1"/>
    </xf>
    <xf numFmtId="0" fontId="41" fillId="14" borderId="71" xfId="0" applyFont="1" applyFill="1" applyBorder="1" applyAlignment="1">
      <alignment horizontal="center" vertical="center" wrapText="1"/>
    </xf>
    <xf numFmtId="0" fontId="41" fillId="14" borderId="72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3" fontId="27" fillId="3" borderId="4" xfId="0" applyNumberFormat="1" applyFont="1" applyFill="1" applyBorder="1" applyAlignment="1">
      <alignment horizontal="right" vertical="center"/>
    </xf>
    <xf numFmtId="0" fontId="30" fillId="0" borderId="39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27" fillId="10" borderId="35" xfId="0" applyFont="1" applyFill="1" applyBorder="1" applyAlignment="1">
      <alignment horizontal="center" vertical="center" wrapText="1"/>
    </xf>
    <xf numFmtId="3" fontId="27" fillId="3" borderId="35" xfId="0" applyNumberFormat="1" applyFont="1" applyFill="1" applyBorder="1" applyAlignment="1">
      <alignment horizontal="right" vertical="center"/>
    </xf>
    <xf numFmtId="0" fontId="27" fillId="3" borderId="35" xfId="0" applyFont="1" applyFill="1" applyBorder="1" applyAlignment="1">
      <alignment horizontal="right" vertical="center"/>
    </xf>
    <xf numFmtId="3" fontId="27" fillId="10" borderId="22" xfId="0" applyNumberFormat="1" applyFont="1" applyFill="1" applyBorder="1" applyAlignment="1">
      <alignment horizontal="center" vertical="center"/>
    </xf>
    <xf numFmtId="0" fontId="41" fillId="0" borderId="80" xfId="0" applyFont="1" applyBorder="1" applyAlignment="1">
      <alignment horizontal="center" vertical="center" wrapText="1"/>
    </xf>
    <xf numFmtId="0" fontId="41" fillId="0" borderId="81" xfId="0" applyFont="1" applyBorder="1" applyAlignment="1">
      <alignment horizontal="center" vertical="center" wrapText="1"/>
    </xf>
    <xf numFmtId="0" fontId="41" fillId="0" borderId="82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86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1" fillId="15" borderId="83" xfId="0" applyFont="1" applyFill="1" applyBorder="1" applyAlignment="1">
      <alignment horizontal="center" vertical="center" wrapText="1"/>
    </xf>
    <xf numFmtId="0" fontId="41" fillId="15" borderId="88" xfId="0" applyFont="1" applyFill="1" applyBorder="1" applyAlignment="1">
      <alignment horizontal="center" vertical="center" wrapText="1"/>
    </xf>
    <xf numFmtId="0" fontId="41" fillId="0" borderId="90" xfId="0" applyFont="1" applyBorder="1" applyAlignment="1">
      <alignment horizontal="center" vertical="center" wrapText="1"/>
    </xf>
    <xf numFmtId="0" fontId="41" fillId="0" borderId="91" xfId="0" applyFont="1" applyBorder="1" applyAlignment="1">
      <alignment horizontal="center" vertical="center" wrapText="1"/>
    </xf>
    <xf numFmtId="0" fontId="41" fillId="0" borderId="92" xfId="0" applyFont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center" vertical="center" wrapText="1"/>
    </xf>
    <xf numFmtId="0" fontId="41" fillId="14" borderId="6" xfId="0" applyFont="1" applyFill="1" applyBorder="1" applyAlignment="1">
      <alignment horizontal="center" vertical="center" wrapText="1"/>
    </xf>
    <xf numFmtId="0" fontId="41" fillId="14" borderId="7" xfId="0" applyFont="1" applyFill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0" fontId="41" fillId="15" borderId="78" xfId="0" applyFont="1" applyFill="1" applyBorder="1" applyAlignment="1">
      <alignment horizontal="center" vertical="center" wrapText="1"/>
    </xf>
    <xf numFmtId="0" fontId="41" fillId="15" borderId="79" xfId="0" applyFont="1" applyFill="1" applyBorder="1" applyAlignment="1">
      <alignment horizontal="center" vertical="center" wrapText="1"/>
    </xf>
    <xf numFmtId="0" fontId="41" fillId="15" borderId="89" xfId="0" applyFont="1" applyFill="1" applyBorder="1" applyAlignment="1">
      <alignment horizontal="center" vertical="center" wrapText="1"/>
    </xf>
    <xf numFmtId="0" fontId="41" fillId="15" borderId="93" xfId="0" applyFont="1" applyFill="1" applyBorder="1" applyAlignment="1">
      <alignment horizontal="center" vertical="center" wrapText="1"/>
    </xf>
    <xf numFmtId="0" fontId="41" fillId="0" borderId="96" xfId="0" applyFont="1" applyBorder="1" applyAlignment="1">
      <alignment horizontal="center" vertical="center" wrapText="1"/>
    </xf>
    <xf numFmtId="0" fontId="41" fillId="0" borderId="97" xfId="0" applyFont="1" applyBorder="1" applyAlignment="1">
      <alignment horizontal="center" vertical="center" wrapText="1"/>
    </xf>
    <xf numFmtId="0" fontId="41" fillId="0" borderId="9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1" fillId="6" borderId="8" xfId="0" applyFont="1" applyFill="1" applyBorder="1" applyAlignment="1">
      <alignment horizontal="center" vertical="center" wrapText="1"/>
    </xf>
    <xf numFmtId="0" fontId="31" fillId="6" borderId="32" xfId="0" applyFont="1" applyFill="1" applyBorder="1" applyAlignment="1">
      <alignment horizontal="center" vertical="center" wrapText="1"/>
    </xf>
    <xf numFmtId="0" fontId="31" fillId="6" borderId="46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25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54" fillId="4" borderId="0" xfId="0" applyFont="1" applyFill="1" applyAlignment="1">
      <alignment horizontal="center" vertical="center"/>
    </xf>
    <xf numFmtId="0" fontId="46" fillId="0" borderId="0" xfId="0" applyFont="1" applyAlignment="1">
      <alignment horizontal="center"/>
    </xf>
    <xf numFmtId="0" fontId="30" fillId="0" borderId="10" xfId="0" applyFont="1" applyBorder="1"/>
    <xf numFmtId="0" fontId="30" fillId="0" borderId="11" xfId="0" applyFont="1" applyBorder="1"/>
    <xf numFmtId="0" fontId="31" fillId="7" borderId="8" xfId="0" applyFont="1" applyFill="1" applyBorder="1" applyAlignment="1">
      <alignment horizontal="center" vertical="center" textRotation="90" wrapText="1"/>
    </xf>
    <xf numFmtId="0" fontId="31" fillId="7" borderId="28" xfId="0" applyFont="1" applyFill="1" applyBorder="1" applyAlignment="1">
      <alignment horizontal="center" vertical="center" textRotation="90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 wrapText="1"/>
    </xf>
    <xf numFmtId="0" fontId="31" fillId="8" borderId="50" xfId="0" applyFont="1" applyFill="1" applyBorder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 wrapText="1"/>
    </xf>
    <xf numFmtId="0" fontId="38" fillId="8" borderId="41" xfId="0" applyFont="1" applyFill="1" applyBorder="1" applyAlignment="1">
      <alignment horizontal="center" vertical="center" wrapText="1"/>
    </xf>
    <xf numFmtId="0" fontId="38" fillId="8" borderId="17" xfId="0" applyFont="1" applyFill="1" applyBorder="1" applyAlignment="1">
      <alignment horizontal="center" vertical="center" wrapText="1"/>
    </xf>
    <xf numFmtId="0" fontId="38" fillId="8" borderId="29" xfId="0" applyFont="1" applyFill="1" applyBorder="1" applyAlignment="1">
      <alignment horizontal="center" vertical="center" wrapText="1"/>
    </xf>
    <xf numFmtId="0" fontId="38" fillId="8" borderId="47" xfId="0" applyFont="1" applyFill="1" applyBorder="1" applyAlignment="1">
      <alignment horizontal="center" vertical="center" wrapText="1"/>
    </xf>
    <xf numFmtId="0" fontId="38" fillId="8" borderId="5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 wrapText="1"/>
    </xf>
    <xf numFmtId="3" fontId="27" fillId="3" borderId="13" xfId="0" applyNumberFormat="1" applyFont="1" applyFill="1" applyBorder="1" applyAlignment="1">
      <alignment horizontal="center" vertical="center"/>
    </xf>
    <xf numFmtId="3" fontId="27" fillId="10" borderId="13" xfId="0" quotePrefix="1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50" fillId="14" borderId="5" xfId="0" applyFont="1" applyFill="1" applyBorder="1" applyAlignment="1">
      <alignment horizontal="center" vertical="center" wrapText="1"/>
    </xf>
    <xf numFmtId="0" fontId="50" fillId="14" borderId="6" xfId="0" applyFont="1" applyFill="1" applyBorder="1" applyAlignment="1">
      <alignment horizontal="center" vertical="center" wrapText="1"/>
    </xf>
    <xf numFmtId="0" fontId="50" fillId="14" borderId="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49" fillId="0" borderId="75" xfId="0" applyFont="1" applyBorder="1" applyAlignment="1">
      <alignment horizontal="center" vertical="center" wrapText="1"/>
    </xf>
    <xf numFmtId="0" fontId="49" fillId="0" borderId="76" xfId="0" applyFont="1" applyBorder="1" applyAlignment="1">
      <alignment horizontal="center" vertical="center" wrapText="1"/>
    </xf>
    <xf numFmtId="0" fontId="49" fillId="0" borderId="77" xfId="0" applyFont="1" applyBorder="1" applyAlignment="1">
      <alignment horizontal="center" vertical="center" wrapText="1"/>
    </xf>
    <xf numFmtId="0" fontId="50" fillId="15" borderId="78" xfId="0" applyFont="1" applyFill="1" applyBorder="1" applyAlignment="1">
      <alignment horizontal="center" vertical="center" wrapText="1"/>
    </xf>
    <xf numFmtId="0" fontId="50" fillId="15" borderId="79" xfId="0" applyFont="1" applyFill="1" applyBorder="1" applyAlignment="1">
      <alignment horizontal="center" vertical="center" wrapText="1"/>
    </xf>
    <xf numFmtId="0" fontId="50" fillId="0" borderId="80" xfId="0" applyFont="1" applyBorder="1" applyAlignment="1">
      <alignment horizontal="center" vertical="center" wrapText="1"/>
    </xf>
    <xf numFmtId="0" fontId="50" fillId="0" borderId="81" xfId="0" applyFont="1" applyBorder="1" applyAlignment="1">
      <alignment horizontal="center" vertical="center" wrapText="1"/>
    </xf>
    <xf numFmtId="0" fontId="50" fillId="0" borderId="8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9" fillId="13" borderId="5" xfId="0" applyFont="1" applyFill="1" applyBorder="1" applyAlignment="1">
      <alignment horizontal="center" vertical="center" wrapText="1"/>
    </xf>
    <xf numFmtId="0" fontId="49" fillId="13" borderId="6" xfId="0" applyFont="1" applyFill="1" applyBorder="1" applyAlignment="1">
      <alignment horizontal="center" vertical="center" wrapText="1"/>
    </xf>
    <xf numFmtId="0" fontId="49" fillId="13" borderId="7" xfId="0" applyFont="1" applyFill="1" applyBorder="1" applyAlignment="1">
      <alignment horizontal="center" vertical="center" wrapText="1"/>
    </xf>
    <xf numFmtId="0" fontId="32" fillId="14" borderId="5" xfId="0" applyFont="1" applyFill="1" applyBorder="1" applyAlignment="1">
      <alignment horizontal="center" vertical="center" wrapText="1"/>
    </xf>
    <xf numFmtId="0" fontId="32" fillId="14" borderId="69" xfId="0" applyFont="1" applyFill="1" applyBorder="1" applyAlignment="1">
      <alignment horizontal="center" vertical="center" wrapText="1"/>
    </xf>
    <xf numFmtId="0" fontId="50" fillId="14" borderId="70" xfId="0" applyFont="1" applyFill="1" applyBorder="1" applyAlignment="1">
      <alignment horizontal="center" vertical="center" wrapText="1"/>
    </xf>
    <xf numFmtId="0" fontId="50" fillId="14" borderId="71" xfId="0" applyFont="1" applyFill="1" applyBorder="1" applyAlignment="1">
      <alignment horizontal="center" vertical="center" wrapText="1"/>
    </xf>
    <xf numFmtId="0" fontId="50" fillId="14" borderId="72" xfId="0" applyFont="1" applyFill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49" fillId="0" borderId="96" xfId="0" applyFont="1" applyBorder="1" applyAlignment="1">
      <alignment horizontal="center" vertical="center" wrapText="1"/>
    </xf>
    <xf numFmtId="0" fontId="49" fillId="0" borderId="97" xfId="0" applyFont="1" applyBorder="1" applyAlignment="1">
      <alignment horizontal="center" vertical="center" wrapText="1"/>
    </xf>
    <xf numFmtId="0" fontId="49" fillId="0" borderId="98" xfId="0" applyFont="1" applyBorder="1" applyAlignment="1">
      <alignment horizontal="center" vertical="center" wrapText="1"/>
    </xf>
    <xf numFmtId="0" fontId="49" fillId="0" borderId="85" xfId="0" applyFont="1" applyBorder="1" applyAlignment="1">
      <alignment horizontal="center" vertical="center" wrapText="1"/>
    </xf>
    <xf numFmtId="0" fontId="49" fillId="0" borderId="86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center" wrapText="1"/>
    </xf>
    <xf numFmtId="0" fontId="50" fillId="15" borderId="83" xfId="0" applyFont="1" applyFill="1" applyBorder="1" applyAlignment="1">
      <alignment horizontal="center" vertical="center" wrapText="1"/>
    </xf>
    <xf numFmtId="0" fontId="50" fillId="15" borderId="88" xfId="0" applyFont="1" applyFill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50" fillId="0" borderId="92" xfId="0" applyFont="1" applyBorder="1" applyAlignment="1">
      <alignment horizontal="center" vertical="center" wrapText="1"/>
    </xf>
    <xf numFmtId="0" fontId="50" fillId="15" borderId="89" xfId="0" applyFont="1" applyFill="1" applyBorder="1" applyAlignment="1">
      <alignment horizontal="center" vertical="center" wrapText="1"/>
    </xf>
    <xf numFmtId="0" fontId="50" fillId="15" borderId="9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textRotation="90" wrapText="1"/>
    </xf>
    <xf numFmtId="0" fontId="11" fillId="7" borderId="28" xfId="0" applyFont="1" applyFill="1" applyBorder="1" applyAlignment="1">
      <alignment horizontal="center" vertical="center" textRotation="90" wrapText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45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28" xfId="0" applyFont="1" applyFill="1" applyBorder="1" applyAlignment="1">
      <alignment horizontal="center" vertical="center" wrapText="1"/>
    </xf>
    <xf numFmtId="0" fontId="23" fillId="8" borderId="52" xfId="0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3" fontId="30" fillId="0" borderId="8" xfId="0" applyNumberFormat="1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3" fillId="8" borderId="54" xfId="0" applyFont="1" applyFill="1" applyBorder="1" applyAlignment="1">
      <alignment horizontal="center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3" fontId="27" fillId="3" borderId="35" xfId="0" applyNumberFormat="1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/>
    </xf>
    <xf numFmtId="3" fontId="27" fillId="3" borderId="33" xfId="0" applyNumberFormat="1" applyFont="1" applyFill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40" fillId="13" borderId="6" xfId="0" applyFont="1" applyFill="1" applyBorder="1" applyAlignment="1">
      <alignment horizontal="center" vertical="center" wrapText="1"/>
    </xf>
    <xf numFmtId="0" fontId="40" fillId="13" borderId="7" xfId="0" applyFont="1" applyFill="1" applyBorder="1" applyAlignment="1">
      <alignment horizontal="center" vertical="center" wrapText="1"/>
    </xf>
    <xf numFmtId="0" fontId="39" fillId="14" borderId="5" xfId="0" applyFont="1" applyFill="1" applyBorder="1" applyAlignment="1">
      <alignment horizontal="center" vertical="center" wrapText="1"/>
    </xf>
    <xf numFmtId="0" fontId="39" fillId="14" borderId="69" xfId="0" applyFont="1" applyFill="1" applyBorder="1" applyAlignment="1">
      <alignment horizontal="center" vertical="center" wrapText="1"/>
    </xf>
    <xf numFmtId="0" fontId="40" fillId="0" borderId="80" xfId="0" applyFont="1" applyBorder="1" applyAlignment="1">
      <alignment horizontal="center" vertical="center" wrapText="1"/>
    </xf>
    <xf numFmtId="0" fontId="40" fillId="0" borderId="81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85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 wrapText="1"/>
    </xf>
    <xf numFmtId="0" fontId="40" fillId="0" borderId="87" xfId="0" applyFont="1" applyBorder="1" applyAlignment="1">
      <alignment horizontal="center" vertical="center" wrapText="1"/>
    </xf>
    <xf numFmtId="0" fontId="40" fillId="15" borderId="83" xfId="0" applyFont="1" applyFill="1" applyBorder="1" applyAlignment="1">
      <alignment horizontal="center" vertical="center" wrapText="1"/>
    </xf>
    <xf numFmtId="0" fontId="40" fillId="15" borderId="88" xfId="0" applyFont="1" applyFill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0" fontId="40" fillId="0" borderId="92" xfId="0" applyFont="1" applyBorder="1" applyAlignment="1">
      <alignment horizontal="center" vertical="center" wrapText="1"/>
    </xf>
    <xf numFmtId="0" fontId="40" fillId="14" borderId="70" xfId="0" applyFont="1" applyFill="1" applyBorder="1" applyAlignment="1">
      <alignment horizontal="center" vertical="center" wrapText="1"/>
    </xf>
    <xf numFmtId="0" fontId="40" fillId="14" borderId="71" xfId="0" applyFont="1" applyFill="1" applyBorder="1" applyAlignment="1">
      <alignment horizontal="center" vertical="center" wrapText="1"/>
    </xf>
    <xf numFmtId="0" fontId="40" fillId="14" borderId="72" xfId="0" applyFont="1" applyFill="1" applyBorder="1" applyAlignment="1">
      <alignment horizontal="center" vertical="center" wrapText="1"/>
    </xf>
    <xf numFmtId="0" fontId="40" fillId="14" borderId="5" xfId="0" applyFont="1" applyFill="1" applyBorder="1" applyAlignment="1">
      <alignment horizontal="center" vertical="center" wrapText="1"/>
    </xf>
    <xf numFmtId="0" fontId="40" fillId="14" borderId="6" xfId="0" applyFont="1" applyFill="1" applyBorder="1" applyAlignment="1">
      <alignment horizontal="center" vertical="center" wrapText="1"/>
    </xf>
    <xf numFmtId="0" fontId="40" fillId="14" borderId="7" xfId="0" applyFont="1" applyFill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40" fillId="0" borderId="76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40" fillId="15" borderId="78" xfId="0" applyFont="1" applyFill="1" applyBorder="1" applyAlignment="1">
      <alignment horizontal="center" vertical="center" wrapText="1"/>
    </xf>
    <xf numFmtId="0" fontId="40" fillId="15" borderId="79" xfId="0" applyFont="1" applyFill="1" applyBorder="1" applyAlignment="1">
      <alignment horizontal="center" vertical="center" wrapText="1"/>
    </xf>
    <xf numFmtId="0" fontId="40" fillId="15" borderId="89" xfId="0" applyFont="1" applyFill="1" applyBorder="1" applyAlignment="1">
      <alignment horizontal="center" vertical="center" wrapText="1"/>
    </xf>
    <xf numFmtId="0" fontId="40" fillId="15" borderId="93" xfId="0" applyFont="1" applyFill="1" applyBorder="1" applyAlignment="1">
      <alignment horizontal="center" vertical="center" wrapText="1"/>
    </xf>
    <xf numFmtId="0" fontId="40" fillId="0" borderId="96" xfId="0" applyFont="1" applyBorder="1" applyAlignment="1">
      <alignment horizontal="center" vertical="center" wrapText="1"/>
    </xf>
    <xf numFmtId="0" fontId="40" fillId="0" borderId="97" xfId="0" applyFont="1" applyBorder="1" applyAlignment="1">
      <alignment horizontal="center" vertical="center" wrapText="1"/>
    </xf>
    <xf numFmtId="0" fontId="40" fillId="0" borderId="9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6"/>
  <sheetViews>
    <sheetView tabSelected="1" topLeftCell="A91" workbookViewId="0">
      <selection activeCell="C143" sqref="C143"/>
    </sheetView>
  </sheetViews>
  <sheetFormatPr baseColWidth="10" defaultColWidth="9.140625" defaultRowHeight="15" x14ac:dyDescent="0.25"/>
  <cols>
    <col min="2" max="2" width="46.7109375" customWidth="1"/>
    <col min="3" max="3" width="14.7109375" customWidth="1"/>
    <col min="8" max="8" width="13.5703125" customWidth="1"/>
    <col min="9" max="9" width="12.42578125" customWidth="1"/>
    <col min="10" max="10" width="12.140625" customWidth="1"/>
    <col min="11" max="11" width="12.28515625" customWidth="1"/>
    <col min="12" max="12" width="27.85546875" customWidth="1"/>
    <col min="13" max="13" width="15.7109375" customWidth="1"/>
    <col min="14" max="14" width="10.85546875" customWidth="1"/>
    <col min="15" max="15" width="11.5703125" customWidth="1"/>
    <col min="16" max="16" width="11" customWidth="1"/>
    <col min="17" max="17" width="10.7109375" customWidth="1"/>
    <col min="19" max="19" width="11" customWidth="1"/>
    <col min="20" max="20" width="12.28515625" customWidth="1"/>
    <col min="21" max="21" width="10.85546875" customWidth="1"/>
    <col min="22" max="22" width="11.85546875" customWidth="1"/>
    <col min="23" max="23" width="11.42578125" customWidth="1"/>
    <col min="24" max="24" width="11" customWidth="1"/>
  </cols>
  <sheetData>
    <row r="1" spans="1:24" ht="18.75" x14ac:dyDescent="0.3">
      <c r="B1" s="1"/>
      <c r="C1" s="2"/>
      <c r="D1" s="2"/>
      <c r="E1" s="2"/>
      <c r="F1" s="2"/>
      <c r="G1" s="2"/>
      <c r="J1" s="2"/>
      <c r="K1" s="23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0.25" customHeight="1" x14ac:dyDescent="0.35">
      <c r="B2" s="1"/>
      <c r="C2" s="2"/>
      <c r="D2" s="2"/>
      <c r="E2" s="2"/>
      <c r="F2" s="2"/>
      <c r="G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B3" s="4" t="s">
        <v>1</v>
      </c>
      <c r="C3" s="219" t="s">
        <v>2</v>
      </c>
      <c r="D3" s="220"/>
      <c r="E3" s="220"/>
      <c r="F3" s="220"/>
      <c r="G3" s="220"/>
      <c r="H3" s="220"/>
      <c r="I3" s="221"/>
      <c r="J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0.25" customHeight="1" x14ac:dyDescent="0.25">
      <c r="B4" s="4" t="s">
        <v>3</v>
      </c>
      <c r="C4" s="219">
        <v>2021</v>
      </c>
      <c r="D4" s="220"/>
      <c r="E4" s="220"/>
      <c r="F4" s="220"/>
      <c r="G4" s="220"/>
      <c r="H4" s="220"/>
      <c r="I4" s="221"/>
      <c r="J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8.75" customHeight="1" x14ac:dyDescent="0.25">
      <c r="B5" s="4" t="s">
        <v>4</v>
      </c>
      <c r="C5" s="219" t="s">
        <v>5</v>
      </c>
      <c r="D5" s="220"/>
      <c r="E5" s="220"/>
      <c r="F5" s="220"/>
      <c r="G5" s="220"/>
      <c r="H5" s="220"/>
      <c r="I5" s="221"/>
      <c r="J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6.25" customHeight="1" x14ac:dyDescent="0.25">
      <c r="B6" s="4" t="s">
        <v>6</v>
      </c>
      <c r="C6" s="219" t="s">
        <v>7</v>
      </c>
      <c r="D6" s="220"/>
      <c r="E6" s="220"/>
      <c r="F6" s="220"/>
      <c r="G6" s="220"/>
      <c r="H6" s="220"/>
      <c r="I6" s="221"/>
      <c r="J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9.5" customHeight="1" x14ac:dyDescent="0.25">
      <c r="B7" s="4" t="s">
        <v>8</v>
      </c>
      <c r="C7" s="219" t="s">
        <v>9</v>
      </c>
      <c r="D7" s="220"/>
      <c r="E7" s="220"/>
      <c r="F7" s="220"/>
      <c r="G7" s="220"/>
      <c r="H7" s="220"/>
      <c r="I7" s="221"/>
      <c r="J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7"/>
      <c r="C8" s="7"/>
      <c r="D8" s="7"/>
      <c r="E8" s="7"/>
      <c r="F8" s="7"/>
      <c r="G8" s="7"/>
      <c r="H8" s="7"/>
      <c r="I8" s="7"/>
      <c r="J8" s="8"/>
      <c r="K8" s="6"/>
      <c r="L8" s="6"/>
      <c r="M8" s="6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3.25" x14ac:dyDescent="0.35">
      <c r="A9" s="9"/>
      <c r="B9" s="9"/>
      <c r="C9" s="9"/>
      <c r="D9" s="9"/>
      <c r="E9" s="9"/>
      <c r="F9" s="9"/>
      <c r="G9" s="9"/>
      <c r="H9" s="9"/>
      <c r="I9" s="10"/>
      <c r="J9" s="222" t="s">
        <v>10</v>
      </c>
      <c r="K9" s="222"/>
      <c r="L9" s="222"/>
      <c r="M9" s="222"/>
      <c r="N9" s="222"/>
      <c r="O9" s="222"/>
      <c r="P9" s="222"/>
      <c r="Q9" s="10"/>
      <c r="R9" s="9"/>
      <c r="S9" s="9"/>
      <c r="T9" s="9"/>
      <c r="U9" s="9"/>
      <c r="V9" s="9"/>
      <c r="W9" s="9"/>
      <c r="X9" s="9"/>
    </row>
    <row r="10" spans="1:24" ht="23.25" x14ac:dyDescent="0.35">
      <c r="A10" s="9"/>
      <c r="B10" s="9"/>
      <c r="C10" s="9"/>
      <c r="D10" s="9"/>
      <c r="E10" s="9"/>
      <c r="F10" s="9"/>
      <c r="G10" s="9"/>
      <c r="H10" s="9"/>
      <c r="I10" s="10"/>
      <c r="J10" s="24"/>
      <c r="K10" s="24"/>
      <c r="L10" s="24"/>
      <c r="M10" s="24"/>
      <c r="N10" s="24"/>
      <c r="O10" s="24"/>
      <c r="P10" s="24"/>
      <c r="Q10" s="10"/>
      <c r="R10" s="9"/>
      <c r="S10" s="9"/>
      <c r="T10" s="9"/>
      <c r="U10" s="9"/>
      <c r="V10" s="9"/>
      <c r="W10" s="9"/>
      <c r="X10" s="9"/>
    </row>
    <row r="11" spans="1:24" ht="23.25" x14ac:dyDescent="0.35">
      <c r="A11" s="9"/>
      <c r="B11" s="9"/>
      <c r="C11" s="9"/>
      <c r="D11" s="9"/>
      <c r="E11" s="9"/>
      <c r="F11" s="9"/>
      <c r="G11" s="11"/>
      <c r="H11" s="11"/>
      <c r="I11" s="12" t="s">
        <v>11</v>
      </c>
      <c r="J11" s="25" t="s">
        <v>160</v>
      </c>
      <c r="K11" s="25"/>
      <c r="L11" s="25"/>
      <c r="M11" s="24"/>
      <c r="N11" s="24"/>
      <c r="O11" s="24"/>
      <c r="P11" s="24"/>
      <c r="Q11" s="10"/>
      <c r="R11" s="9"/>
      <c r="S11" s="9"/>
      <c r="T11" s="9"/>
      <c r="U11" s="9"/>
      <c r="V11" s="9"/>
      <c r="W11" s="9"/>
      <c r="X11" s="9"/>
    </row>
    <row r="12" spans="1:24" ht="23.25" x14ac:dyDescent="0.35">
      <c r="A12" s="9"/>
      <c r="B12" s="9"/>
      <c r="C12" s="9"/>
      <c r="D12" s="9"/>
      <c r="E12" s="9"/>
      <c r="F12" s="9"/>
      <c r="G12" s="9"/>
      <c r="H12" s="9"/>
      <c r="I12" s="10"/>
      <c r="J12" s="24"/>
      <c r="K12" s="24"/>
      <c r="L12" s="24"/>
      <c r="M12" s="24"/>
      <c r="N12" s="24"/>
      <c r="O12" s="24"/>
      <c r="P12" s="24"/>
      <c r="Q12" s="10"/>
      <c r="R12" s="9"/>
      <c r="S12" s="9"/>
      <c r="T12" s="9"/>
      <c r="U12" s="9"/>
      <c r="V12" s="9"/>
      <c r="W12" s="9"/>
      <c r="X12" s="9"/>
    </row>
    <row r="13" spans="1:24" x14ac:dyDescent="0.25">
      <c r="M13" s="5"/>
    </row>
    <row r="14" spans="1:24" ht="15.75" thickBot="1" x14ac:dyDescent="0.3">
      <c r="B14" s="14"/>
    </row>
    <row r="15" spans="1:24" ht="17.25" thickBot="1" x14ac:dyDescent="0.3">
      <c r="A15" s="232" t="s">
        <v>12</v>
      </c>
      <c r="B15" s="233"/>
      <c r="C15" s="233"/>
      <c r="D15" s="233"/>
      <c r="E15" s="233"/>
      <c r="F15" s="233"/>
      <c r="G15" s="234"/>
      <c r="H15" s="235" t="s">
        <v>13</v>
      </c>
      <c r="I15" s="238" t="s">
        <v>14</v>
      </c>
      <c r="J15" s="239"/>
      <c r="K15" s="239"/>
      <c r="L15" s="240"/>
      <c r="M15" s="238" t="s">
        <v>15</v>
      </c>
      <c r="N15" s="239"/>
      <c r="O15" s="240"/>
      <c r="P15" s="241" t="s">
        <v>16</v>
      </c>
      <c r="Q15" s="242"/>
      <c r="R15" s="242"/>
      <c r="S15" s="242"/>
      <c r="T15" s="242"/>
      <c r="U15" s="242"/>
      <c r="V15" s="243"/>
      <c r="W15" s="244" t="s">
        <v>17</v>
      </c>
      <c r="X15" s="245"/>
    </row>
    <row r="16" spans="1:24" ht="75" x14ac:dyDescent="0.25">
      <c r="A16" s="246" t="s">
        <v>18</v>
      </c>
      <c r="B16" s="223" t="s">
        <v>19</v>
      </c>
      <c r="C16" s="248" t="s">
        <v>20</v>
      </c>
      <c r="D16" s="223" t="s">
        <v>21</v>
      </c>
      <c r="E16" s="223" t="s">
        <v>22</v>
      </c>
      <c r="F16" s="223" t="s">
        <v>23</v>
      </c>
      <c r="G16" s="225" t="s">
        <v>24</v>
      </c>
      <c r="H16" s="236"/>
      <c r="I16" s="227" t="s">
        <v>25</v>
      </c>
      <c r="J16" s="26" t="s">
        <v>26</v>
      </c>
      <c r="K16" s="26" t="s">
        <v>27</v>
      </c>
      <c r="L16" s="27" t="s">
        <v>28</v>
      </c>
      <c r="M16" s="28" t="s">
        <v>29</v>
      </c>
      <c r="N16" s="26" t="s">
        <v>30</v>
      </c>
      <c r="O16" s="29" t="s">
        <v>31</v>
      </c>
      <c r="P16" s="30" t="s">
        <v>32</v>
      </c>
      <c r="Q16" s="31" t="s">
        <v>33</v>
      </c>
      <c r="R16" s="229" t="s">
        <v>34</v>
      </c>
      <c r="S16" s="31" t="s">
        <v>35</v>
      </c>
      <c r="T16" s="31" t="s">
        <v>36</v>
      </c>
      <c r="U16" s="31" t="s">
        <v>37</v>
      </c>
      <c r="V16" s="32" t="s">
        <v>38</v>
      </c>
      <c r="W16" s="33" t="s">
        <v>39</v>
      </c>
      <c r="X16" s="230" t="s">
        <v>40</v>
      </c>
    </row>
    <row r="17" spans="1:24" ht="15.75" thickBot="1" x14ac:dyDescent="0.3">
      <c r="A17" s="247"/>
      <c r="B17" s="224"/>
      <c r="C17" s="248"/>
      <c r="D17" s="224"/>
      <c r="E17" s="224"/>
      <c r="F17" s="224"/>
      <c r="G17" s="226"/>
      <c r="H17" s="237"/>
      <c r="I17" s="228"/>
      <c r="J17" s="34" t="s">
        <v>41</v>
      </c>
      <c r="K17" s="35" t="s">
        <v>42</v>
      </c>
      <c r="L17" s="36" t="s">
        <v>43</v>
      </c>
      <c r="M17" s="37" t="s">
        <v>44</v>
      </c>
      <c r="N17" s="38" t="s">
        <v>41</v>
      </c>
      <c r="O17" s="39" t="s">
        <v>44</v>
      </c>
      <c r="P17" s="37" t="s">
        <v>45</v>
      </c>
      <c r="Q17" s="40" t="s">
        <v>41</v>
      </c>
      <c r="R17" s="229"/>
      <c r="S17" s="38" t="s">
        <v>45</v>
      </c>
      <c r="T17" s="41" t="s">
        <v>46</v>
      </c>
      <c r="U17" s="41" t="s">
        <v>42</v>
      </c>
      <c r="V17" s="42" t="s">
        <v>47</v>
      </c>
      <c r="W17" s="43"/>
      <c r="X17" s="231"/>
    </row>
    <row r="18" spans="1:24" ht="16.5" x14ac:dyDescent="0.3">
      <c r="A18" s="258">
        <v>1</v>
      </c>
      <c r="B18" s="254" t="s">
        <v>48</v>
      </c>
      <c r="C18" s="260"/>
      <c r="D18" s="261">
        <v>64</v>
      </c>
      <c r="E18" s="262" t="s">
        <v>49</v>
      </c>
      <c r="F18" s="262">
        <v>1</v>
      </c>
      <c r="G18" s="249" t="s">
        <v>50</v>
      </c>
      <c r="H18" s="44" t="s">
        <v>51</v>
      </c>
      <c r="I18" s="45">
        <v>44203</v>
      </c>
      <c r="J18" s="46">
        <f>I18+12+4+1</f>
        <v>44220</v>
      </c>
      <c r="K18" s="46">
        <f>J18+3+1</f>
        <v>44224</v>
      </c>
      <c r="L18" s="46">
        <f>K18+30+1</f>
        <v>44255</v>
      </c>
      <c r="M18" s="46">
        <f>L18+15+6</f>
        <v>44276</v>
      </c>
      <c r="N18" s="46">
        <f>M18+12+4+2</f>
        <v>44294</v>
      </c>
      <c r="O18" s="46">
        <f>N18+15+6</f>
        <v>44315</v>
      </c>
      <c r="P18" s="46">
        <f>O18+7+2+1</f>
        <v>44325</v>
      </c>
      <c r="Q18" s="46">
        <f>P18+12+4+2</f>
        <v>44343</v>
      </c>
      <c r="R18" s="47"/>
      <c r="S18" s="48">
        <f>Q18+7+2+1</f>
        <v>44353</v>
      </c>
      <c r="T18" s="46">
        <f>S18+10+4</f>
        <v>44367</v>
      </c>
      <c r="U18" s="46">
        <f>T18+3</f>
        <v>44370</v>
      </c>
      <c r="V18" s="46">
        <f>U18+3+2</f>
        <v>44375</v>
      </c>
      <c r="W18" s="46">
        <f>V18+5+1</f>
        <v>44381</v>
      </c>
      <c r="X18" s="49"/>
    </row>
    <row r="19" spans="1:24" ht="16.5" x14ac:dyDescent="0.3">
      <c r="A19" s="252"/>
      <c r="B19" s="259"/>
      <c r="C19" s="255"/>
      <c r="D19" s="256"/>
      <c r="E19" s="257"/>
      <c r="F19" s="257"/>
      <c r="G19" s="250"/>
      <c r="H19" s="50" t="s">
        <v>52</v>
      </c>
      <c r="I19" s="51"/>
      <c r="J19" s="51"/>
      <c r="K19" s="51"/>
      <c r="L19" s="51"/>
      <c r="M19" s="51"/>
      <c r="N19" s="51"/>
      <c r="O19" s="51"/>
      <c r="P19" s="51"/>
      <c r="Q19" s="51"/>
      <c r="R19" s="47"/>
      <c r="S19" s="52"/>
      <c r="T19" s="51"/>
      <c r="U19" s="51"/>
      <c r="V19" s="51"/>
      <c r="W19" s="51"/>
      <c r="X19" s="53"/>
    </row>
    <row r="20" spans="1:24" ht="16.5" x14ac:dyDescent="0.3">
      <c r="A20" s="251">
        <v>4</v>
      </c>
      <c r="B20" s="253" t="s">
        <v>53</v>
      </c>
      <c r="C20" s="255"/>
      <c r="D20" s="256">
        <v>64</v>
      </c>
      <c r="E20" s="257" t="s">
        <v>49</v>
      </c>
      <c r="F20" s="257">
        <v>4</v>
      </c>
      <c r="G20" s="249" t="s">
        <v>50</v>
      </c>
      <c r="H20" s="44" t="s">
        <v>51</v>
      </c>
      <c r="I20" s="45">
        <v>44203</v>
      </c>
      <c r="J20" s="46">
        <f>I20+12+4+1</f>
        <v>44220</v>
      </c>
      <c r="K20" s="46">
        <f>J20+3+1</f>
        <v>44224</v>
      </c>
      <c r="L20" s="46">
        <f>K20+30+1</f>
        <v>44255</v>
      </c>
      <c r="M20" s="46">
        <f>L20+15+6</f>
        <v>44276</v>
      </c>
      <c r="N20" s="46">
        <f>M20+12+4+2</f>
        <v>44294</v>
      </c>
      <c r="O20" s="46">
        <f>N20+15+6</f>
        <v>44315</v>
      </c>
      <c r="P20" s="46">
        <f>O20+7+2+1</f>
        <v>44325</v>
      </c>
      <c r="Q20" s="46">
        <f>P20+12+4+2</f>
        <v>44343</v>
      </c>
      <c r="R20" s="47"/>
      <c r="S20" s="48">
        <f>Q20+7+2+1</f>
        <v>44353</v>
      </c>
      <c r="T20" s="46">
        <f>S20+10+4</f>
        <v>44367</v>
      </c>
      <c r="U20" s="46">
        <f>T20+3</f>
        <v>44370</v>
      </c>
      <c r="V20" s="46">
        <f>U20+3+2</f>
        <v>44375</v>
      </c>
      <c r="W20" s="46">
        <f>V20+5+1</f>
        <v>44381</v>
      </c>
      <c r="X20" s="49"/>
    </row>
    <row r="21" spans="1:24" ht="16.5" x14ac:dyDescent="0.3">
      <c r="A21" s="252"/>
      <c r="B21" s="254"/>
      <c r="C21" s="255"/>
      <c r="D21" s="256"/>
      <c r="E21" s="257"/>
      <c r="F21" s="257"/>
      <c r="G21" s="250"/>
      <c r="H21" s="50" t="s">
        <v>52</v>
      </c>
      <c r="I21" s="51"/>
      <c r="J21" s="54"/>
      <c r="K21" s="54"/>
      <c r="L21" s="53"/>
      <c r="M21" s="51"/>
      <c r="N21" s="54"/>
      <c r="O21" s="55"/>
      <c r="P21" s="56"/>
      <c r="Q21" s="57"/>
      <c r="R21" s="54"/>
      <c r="S21" s="54"/>
      <c r="T21" s="54"/>
      <c r="U21" s="54"/>
      <c r="V21" s="55"/>
      <c r="W21" s="51"/>
      <c r="X21" s="53"/>
    </row>
    <row r="22" spans="1:24" ht="16.5" x14ac:dyDescent="0.3">
      <c r="A22" s="251">
        <v>5</v>
      </c>
      <c r="B22" s="259" t="s">
        <v>54</v>
      </c>
      <c r="C22" s="255"/>
      <c r="D22" s="256">
        <v>64</v>
      </c>
      <c r="E22" s="257" t="s">
        <v>49</v>
      </c>
      <c r="F22" s="257">
        <v>5</v>
      </c>
      <c r="G22" s="249" t="s">
        <v>50</v>
      </c>
      <c r="H22" s="44" t="s">
        <v>51</v>
      </c>
      <c r="I22" s="45">
        <v>44207</v>
      </c>
      <c r="J22" s="46">
        <f>I22+12+4+1</f>
        <v>44224</v>
      </c>
      <c r="K22" s="46">
        <f>J22+3+1</f>
        <v>44228</v>
      </c>
      <c r="L22" s="46">
        <f>K22+30</f>
        <v>44258</v>
      </c>
      <c r="M22" s="46">
        <f>L22+15+6</f>
        <v>44279</v>
      </c>
      <c r="N22" s="46">
        <f>M22+12+4</f>
        <v>44295</v>
      </c>
      <c r="O22" s="46">
        <f>N22+15+6</f>
        <v>44316</v>
      </c>
      <c r="P22" s="46">
        <f>O22+7+2+1</f>
        <v>44326</v>
      </c>
      <c r="Q22" s="46">
        <f>P22+12+4+2</f>
        <v>44344</v>
      </c>
      <c r="R22" s="47"/>
      <c r="S22" s="48">
        <f>Q22+7+2+1</f>
        <v>44354</v>
      </c>
      <c r="T22" s="46">
        <f>S22+10+4</f>
        <v>44368</v>
      </c>
      <c r="U22" s="46">
        <f>T22+3</f>
        <v>44371</v>
      </c>
      <c r="V22" s="46">
        <f>U22+3+2</f>
        <v>44376</v>
      </c>
      <c r="W22" s="46">
        <f>V22+5+1</f>
        <v>44382</v>
      </c>
      <c r="X22" s="49"/>
    </row>
    <row r="23" spans="1:24" ht="16.5" x14ac:dyDescent="0.3">
      <c r="A23" s="252"/>
      <c r="B23" s="259"/>
      <c r="C23" s="255"/>
      <c r="D23" s="256"/>
      <c r="E23" s="257"/>
      <c r="F23" s="257"/>
      <c r="G23" s="250"/>
      <c r="H23" s="50" t="s">
        <v>52</v>
      </c>
      <c r="I23" s="51"/>
      <c r="J23" s="54"/>
      <c r="K23" s="54"/>
      <c r="L23" s="53"/>
      <c r="M23" s="51"/>
      <c r="N23" s="54"/>
      <c r="O23" s="55"/>
      <c r="P23" s="56"/>
      <c r="Q23" s="57"/>
      <c r="R23" s="54"/>
      <c r="S23" s="54"/>
      <c r="T23" s="54"/>
      <c r="U23" s="54"/>
      <c r="V23" s="55"/>
      <c r="W23" s="51"/>
      <c r="X23" s="53"/>
    </row>
    <row r="24" spans="1:24" ht="16.5" x14ac:dyDescent="0.3">
      <c r="A24" s="251">
        <v>6</v>
      </c>
      <c r="B24" s="263" t="s">
        <v>55</v>
      </c>
      <c r="C24" s="265"/>
      <c r="D24" s="256">
        <v>64</v>
      </c>
      <c r="E24" s="257" t="s">
        <v>49</v>
      </c>
      <c r="F24" s="257">
        <v>6</v>
      </c>
      <c r="G24" s="250" t="s">
        <v>56</v>
      </c>
      <c r="H24" s="44" t="s">
        <v>51</v>
      </c>
      <c r="I24" s="45">
        <v>43841</v>
      </c>
      <c r="J24" s="46">
        <f>I24+12+4+1</f>
        <v>43858</v>
      </c>
      <c r="K24" s="46">
        <f>J24+3+1</f>
        <v>43862</v>
      </c>
      <c r="L24" s="46">
        <f>K24+30</f>
        <v>43892</v>
      </c>
      <c r="M24" s="46">
        <f>L24+15+6</f>
        <v>43913</v>
      </c>
      <c r="N24" s="46">
        <f>M24+12+4</f>
        <v>43929</v>
      </c>
      <c r="O24" s="46">
        <f>N24+15+6</f>
        <v>43950</v>
      </c>
      <c r="P24" s="46">
        <f>O24+7+2+1</f>
        <v>43960</v>
      </c>
      <c r="Q24" s="46">
        <f>P24+12+4+2</f>
        <v>43978</v>
      </c>
      <c r="R24" s="47"/>
      <c r="S24" s="48">
        <f>Q24+7+2+1</f>
        <v>43988</v>
      </c>
      <c r="T24" s="46">
        <f>S24+10+4</f>
        <v>44002</v>
      </c>
      <c r="U24" s="46">
        <f>T24+3</f>
        <v>44005</v>
      </c>
      <c r="V24" s="46">
        <f>U24+3+2</f>
        <v>44010</v>
      </c>
      <c r="W24" s="46">
        <f>V24+5+1</f>
        <v>44016</v>
      </c>
      <c r="X24" s="49"/>
    </row>
    <row r="25" spans="1:24" ht="16.5" x14ac:dyDescent="0.3">
      <c r="A25" s="258"/>
      <c r="B25" s="264"/>
      <c r="C25" s="266"/>
      <c r="D25" s="267"/>
      <c r="E25" s="268"/>
      <c r="F25" s="268"/>
      <c r="G25" s="269"/>
      <c r="H25" s="58" t="s">
        <v>52</v>
      </c>
      <c r="I25" s="59"/>
      <c r="J25" s="60"/>
      <c r="K25" s="60"/>
      <c r="L25" s="61"/>
      <c r="M25" s="59"/>
      <c r="N25" s="60"/>
      <c r="O25" s="62"/>
      <c r="P25" s="63"/>
      <c r="Q25" s="64"/>
      <c r="R25" s="60"/>
      <c r="S25" s="60"/>
      <c r="T25" s="60"/>
      <c r="U25" s="60"/>
      <c r="V25" s="62"/>
      <c r="W25" s="59"/>
      <c r="X25" s="61"/>
    </row>
    <row r="26" spans="1:24" ht="16.5" x14ac:dyDescent="0.3">
      <c r="A26" s="270">
        <v>7</v>
      </c>
      <c r="B26" s="253" t="s">
        <v>57</v>
      </c>
      <c r="C26" s="272"/>
      <c r="D26" s="267">
        <v>64</v>
      </c>
      <c r="E26" s="268" t="s">
        <v>49</v>
      </c>
      <c r="F26" s="268">
        <v>7</v>
      </c>
      <c r="G26" s="249" t="s">
        <v>50</v>
      </c>
      <c r="H26" s="65" t="s">
        <v>51</v>
      </c>
      <c r="I26" s="45">
        <v>43841</v>
      </c>
      <c r="J26" s="46">
        <f>I26+12+4+1</f>
        <v>43858</v>
      </c>
      <c r="K26" s="46">
        <f>J26+3+1</f>
        <v>43862</v>
      </c>
      <c r="L26" s="46">
        <f>K26+30</f>
        <v>43892</v>
      </c>
      <c r="M26" s="46">
        <f>L26+15+6</f>
        <v>43913</v>
      </c>
      <c r="N26" s="46">
        <f>M26+12+4</f>
        <v>43929</v>
      </c>
      <c r="O26" s="46">
        <f>N26+15+6</f>
        <v>43950</v>
      </c>
      <c r="P26" s="46">
        <f>O26+7+2+1</f>
        <v>43960</v>
      </c>
      <c r="Q26" s="46">
        <f>P26+12+4+2</f>
        <v>43978</v>
      </c>
      <c r="R26" s="47"/>
      <c r="S26" s="48">
        <f>Q26+7+2+1</f>
        <v>43988</v>
      </c>
      <c r="T26" s="46">
        <f>S26+10+4</f>
        <v>44002</v>
      </c>
      <c r="U26" s="46">
        <f>T26+3</f>
        <v>44005</v>
      </c>
      <c r="V26" s="46">
        <f>U26+3+2</f>
        <v>44010</v>
      </c>
      <c r="W26" s="46">
        <f>V26+5+1</f>
        <v>44016</v>
      </c>
      <c r="X26" s="49"/>
    </row>
    <row r="27" spans="1:24" ht="16.5" x14ac:dyDescent="0.3">
      <c r="A27" s="271"/>
      <c r="B27" s="254"/>
      <c r="C27" s="260"/>
      <c r="D27" s="261"/>
      <c r="E27" s="262"/>
      <c r="F27" s="262"/>
      <c r="G27" s="250"/>
      <c r="H27" s="66" t="s">
        <v>52</v>
      </c>
      <c r="I27" s="54"/>
      <c r="J27" s="54"/>
      <c r="K27" s="54"/>
      <c r="L27" s="54"/>
      <c r="M27" s="54"/>
      <c r="N27" s="54"/>
      <c r="O27" s="54"/>
      <c r="P27" s="57"/>
      <c r="Q27" s="57"/>
      <c r="R27" s="54"/>
      <c r="S27" s="54"/>
      <c r="T27" s="54"/>
      <c r="U27" s="54"/>
      <c r="V27" s="54"/>
      <c r="W27" s="54"/>
      <c r="X27" s="54"/>
    </row>
    <row r="28" spans="1:24" ht="16.5" x14ac:dyDescent="0.3">
      <c r="A28" s="270">
        <v>8</v>
      </c>
      <c r="B28" s="253" t="s">
        <v>58</v>
      </c>
      <c r="C28" s="272"/>
      <c r="D28" s="267">
        <v>64</v>
      </c>
      <c r="E28" s="268" t="s">
        <v>49</v>
      </c>
      <c r="F28" s="268">
        <v>8</v>
      </c>
      <c r="G28" s="249" t="s">
        <v>50</v>
      </c>
      <c r="H28" s="65" t="s">
        <v>51</v>
      </c>
      <c r="I28" s="45">
        <v>44207</v>
      </c>
      <c r="J28" s="46">
        <f>I28+12+4+1</f>
        <v>44224</v>
      </c>
      <c r="K28" s="46">
        <f>J28+3+1</f>
        <v>44228</v>
      </c>
      <c r="L28" s="46">
        <f>K28+30</f>
        <v>44258</v>
      </c>
      <c r="M28" s="46">
        <f>L28+15+6</f>
        <v>44279</v>
      </c>
      <c r="N28" s="46">
        <f>M28+12+4</f>
        <v>44295</v>
      </c>
      <c r="O28" s="46">
        <f>N28+15+6</f>
        <v>44316</v>
      </c>
      <c r="P28" s="46">
        <f>O28+7+2+1</f>
        <v>44326</v>
      </c>
      <c r="Q28" s="46">
        <f>P28+12+4+2</f>
        <v>44344</v>
      </c>
      <c r="R28" s="47"/>
      <c r="S28" s="48">
        <f>Q28+7+2+1</f>
        <v>44354</v>
      </c>
      <c r="T28" s="46">
        <f>S28+10+4</f>
        <v>44368</v>
      </c>
      <c r="U28" s="46">
        <f>T28+3</f>
        <v>44371</v>
      </c>
      <c r="V28" s="46">
        <f>U28+3+2</f>
        <v>44376</v>
      </c>
      <c r="W28" s="46">
        <f>V28+5+1</f>
        <v>44382</v>
      </c>
      <c r="X28" s="49"/>
    </row>
    <row r="29" spans="1:24" ht="16.5" x14ac:dyDescent="0.3">
      <c r="A29" s="271"/>
      <c r="B29" s="254"/>
      <c r="C29" s="260"/>
      <c r="D29" s="261"/>
      <c r="E29" s="262"/>
      <c r="F29" s="262"/>
      <c r="G29" s="250"/>
      <c r="H29" s="66" t="s">
        <v>52</v>
      </c>
      <c r="I29" s="54"/>
      <c r="J29" s="54"/>
      <c r="K29" s="54"/>
      <c r="L29" s="54"/>
      <c r="M29" s="54"/>
      <c r="N29" s="54"/>
      <c r="O29" s="54"/>
      <c r="P29" s="57"/>
      <c r="Q29" s="57"/>
      <c r="R29" s="54"/>
      <c r="S29" s="54"/>
      <c r="T29" s="54"/>
      <c r="U29" s="54"/>
      <c r="V29" s="54"/>
      <c r="W29" s="54"/>
      <c r="X29" s="54"/>
    </row>
    <row r="30" spans="1:24" ht="16.5" x14ac:dyDescent="0.3">
      <c r="A30" s="270">
        <v>9</v>
      </c>
      <c r="B30" s="253" t="s">
        <v>53</v>
      </c>
      <c r="C30" s="272"/>
      <c r="D30" s="267">
        <v>64</v>
      </c>
      <c r="E30" s="268" t="s">
        <v>49</v>
      </c>
      <c r="F30" s="268">
        <v>9</v>
      </c>
      <c r="G30" s="249" t="s">
        <v>50</v>
      </c>
      <c r="H30" s="65" t="s">
        <v>51</v>
      </c>
      <c r="I30" s="45">
        <v>44209</v>
      </c>
      <c r="J30" s="46">
        <f>I30+12+4</f>
        <v>44225</v>
      </c>
      <c r="K30" s="46">
        <f>J30+3</f>
        <v>44228</v>
      </c>
      <c r="L30" s="46">
        <f>K30+30</f>
        <v>44258</v>
      </c>
      <c r="M30" s="46">
        <f>L30+15+6</f>
        <v>44279</v>
      </c>
      <c r="N30" s="46">
        <f>M30+12+4</f>
        <v>44295</v>
      </c>
      <c r="O30" s="46">
        <f>N30+15+6</f>
        <v>44316</v>
      </c>
      <c r="P30" s="46">
        <f>O30+7+2+1</f>
        <v>44326</v>
      </c>
      <c r="Q30" s="46">
        <f>P30+12+4+2</f>
        <v>44344</v>
      </c>
      <c r="R30" s="47"/>
      <c r="S30" s="48">
        <f>Q30+7+2+1</f>
        <v>44354</v>
      </c>
      <c r="T30" s="46">
        <f>S30+10+4</f>
        <v>44368</v>
      </c>
      <c r="U30" s="46">
        <f>T30+3</f>
        <v>44371</v>
      </c>
      <c r="V30" s="46">
        <f>U30+3+2</f>
        <v>44376</v>
      </c>
      <c r="W30" s="46">
        <f>V30+5</f>
        <v>44381</v>
      </c>
      <c r="X30" s="49"/>
    </row>
    <row r="31" spans="1:24" ht="16.5" x14ac:dyDescent="0.3">
      <c r="A31" s="271"/>
      <c r="B31" s="254"/>
      <c r="C31" s="260"/>
      <c r="D31" s="261"/>
      <c r="E31" s="262"/>
      <c r="F31" s="262"/>
      <c r="G31" s="250"/>
      <c r="H31" s="66" t="s">
        <v>52</v>
      </c>
      <c r="I31" s="54"/>
      <c r="J31" s="54"/>
      <c r="K31" s="54"/>
      <c r="L31" s="54"/>
      <c r="M31" s="54"/>
      <c r="N31" s="54"/>
      <c r="O31" s="54"/>
      <c r="P31" s="57"/>
      <c r="Q31" s="57"/>
      <c r="R31" s="54"/>
      <c r="S31" s="54"/>
      <c r="T31" s="54"/>
      <c r="U31" s="54"/>
      <c r="V31" s="54"/>
      <c r="W31" s="54"/>
      <c r="X31" s="54"/>
    </row>
    <row r="32" spans="1:24" ht="16.5" x14ac:dyDescent="0.3">
      <c r="A32" s="270">
        <v>10</v>
      </c>
      <c r="B32" s="253" t="s">
        <v>59</v>
      </c>
      <c r="C32" s="272"/>
      <c r="D32" s="267">
        <v>64</v>
      </c>
      <c r="E32" s="268" t="s">
        <v>49</v>
      </c>
      <c r="F32" s="268">
        <v>10</v>
      </c>
      <c r="G32" s="249" t="s">
        <v>50</v>
      </c>
      <c r="H32" s="65" t="s">
        <v>51</v>
      </c>
      <c r="I32" s="45">
        <v>44209</v>
      </c>
      <c r="J32" s="46">
        <f>I32+12+4</f>
        <v>44225</v>
      </c>
      <c r="K32" s="46">
        <f>J32+3</f>
        <v>44228</v>
      </c>
      <c r="L32" s="46">
        <f>K32+30</f>
        <v>44258</v>
      </c>
      <c r="M32" s="46">
        <f>L32+15+6</f>
        <v>44279</v>
      </c>
      <c r="N32" s="46">
        <f>M32+12+4</f>
        <v>44295</v>
      </c>
      <c r="O32" s="46">
        <f>N32+15+6</f>
        <v>44316</v>
      </c>
      <c r="P32" s="46">
        <f>O32+7+2+1</f>
        <v>44326</v>
      </c>
      <c r="Q32" s="46">
        <f>P32+12+4+2</f>
        <v>44344</v>
      </c>
      <c r="R32" s="47"/>
      <c r="S32" s="48">
        <f>Q32+7+2+1</f>
        <v>44354</v>
      </c>
      <c r="T32" s="46">
        <f>S32+10+4</f>
        <v>44368</v>
      </c>
      <c r="U32" s="46">
        <f>T32+3</f>
        <v>44371</v>
      </c>
      <c r="V32" s="46">
        <f>U32+3+2</f>
        <v>44376</v>
      </c>
      <c r="W32" s="46">
        <f>V32+5</f>
        <v>44381</v>
      </c>
      <c r="X32" s="49"/>
    </row>
    <row r="33" spans="1:24" ht="16.5" x14ac:dyDescent="0.3">
      <c r="A33" s="271"/>
      <c r="B33" s="254"/>
      <c r="C33" s="260"/>
      <c r="D33" s="261"/>
      <c r="E33" s="262"/>
      <c r="F33" s="262"/>
      <c r="G33" s="250"/>
      <c r="H33" s="66" t="s">
        <v>52</v>
      </c>
      <c r="I33" s="54"/>
      <c r="J33" s="54"/>
      <c r="K33" s="54"/>
      <c r="L33" s="54"/>
      <c r="M33" s="54"/>
      <c r="N33" s="54"/>
      <c r="O33" s="54"/>
      <c r="P33" s="57"/>
      <c r="Q33" s="57"/>
      <c r="R33" s="54"/>
      <c r="S33" s="54"/>
      <c r="T33" s="54"/>
      <c r="U33" s="54"/>
      <c r="V33" s="54"/>
      <c r="W33" s="54"/>
      <c r="X33" s="54"/>
    </row>
    <row r="34" spans="1:24" ht="16.5" x14ac:dyDescent="0.3">
      <c r="A34" s="270">
        <v>11</v>
      </c>
      <c r="B34" s="253" t="s">
        <v>60</v>
      </c>
      <c r="C34" s="272"/>
      <c r="D34" s="267">
        <v>64</v>
      </c>
      <c r="E34" s="268" t="s">
        <v>49</v>
      </c>
      <c r="F34" s="268">
        <v>11</v>
      </c>
      <c r="G34" s="249" t="s">
        <v>50</v>
      </c>
      <c r="H34" s="65" t="s">
        <v>51</v>
      </c>
      <c r="I34" s="45">
        <v>44209</v>
      </c>
      <c r="J34" s="46">
        <f>I34+12+4</f>
        <v>44225</v>
      </c>
      <c r="K34" s="46">
        <f>J34+3</f>
        <v>44228</v>
      </c>
      <c r="L34" s="46">
        <f>K34+30</f>
        <v>44258</v>
      </c>
      <c r="M34" s="46">
        <f>L34+15+6</f>
        <v>44279</v>
      </c>
      <c r="N34" s="46">
        <f>M34+12+4</f>
        <v>44295</v>
      </c>
      <c r="O34" s="46">
        <f>N34+15+6</f>
        <v>44316</v>
      </c>
      <c r="P34" s="46">
        <f>O34+7+2+1</f>
        <v>44326</v>
      </c>
      <c r="Q34" s="46">
        <f>P34+12+4+2</f>
        <v>44344</v>
      </c>
      <c r="R34" s="47"/>
      <c r="S34" s="48">
        <f>Q34+7+2+1</f>
        <v>44354</v>
      </c>
      <c r="T34" s="46">
        <f>S34+10+4</f>
        <v>44368</v>
      </c>
      <c r="U34" s="46">
        <f>T34+3</f>
        <v>44371</v>
      </c>
      <c r="V34" s="46">
        <f>U34+3+2</f>
        <v>44376</v>
      </c>
      <c r="W34" s="46">
        <f>V34+5</f>
        <v>44381</v>
      </c>
      <c r="X34" s="49"/>
    </row>
    <row r="35" spans="1:24" ht="16.5" x14ac:dyDescent="0.3">
      <c r="A35" s="271"/>
      <c r="B35" s="254"/>
      <c r="C35" s="260"/>
      <c r="D35" s="261"/>
      <c r="E35" s="262"/>
      <c r="F35" s="262"/>
      <c r="G35" s="250"/>
      <c r="H35" s="66" t="s">
        <v>52</v>
      </c>
      <c r="I35" s="54"/>
      <c r="J35" s="54"/>
      <c r="K35" s="54"/>
      <c r="L35" s="54"/>
      <c r="M35" s="54"/>
      <c r="N35" s="54"/>
      <c r="O35" s="54"/>
      <c r="P35" s="57"/>
      <c r="Q35" s="57"/>
      <c r="R35" s="54"/>
      <c r="S35" s="54"/>
      <c r="T35" s="54"/>
      <c r="U35" s="54"/>
      <c r="V35" s="54"/>
      <c r="W35" s="54"/>
      <c r="X35" s="54"/>
    </row>
    <row r="36" spans="1:24" ht="16.5" x14ac:dyDescent="0.3">
      <c r="A36" s="270">
        <v>12</v>
      </c>
      <c r="B36" s="253" t="s">
        <v>61</v>
      </c>
      <c r="C36" s="272"/>
      <c r="D36" s="267">
        <v>64</v>
      </c>
      <c r="E36" s="268" t="s">
        <v>49</v>
      </c>
      <c r="F36" s="268">
        <v>12</v>
      </c>
      <c r="G36" s="249" t="s">
        <v>50</v>
      </c>
      <c r="H36" s="65" t="s">
        <v>51</v>
      </c>
      <c r="I36" s="45">
        <v>44209</v>
      </c>
      <c r="J36" s="46">
        <f>I36+12+4</f>
        <v>44225</v>
      </c>
      <c r="K36" s="46">
        <f>J36+3</f>
        <v>44228</v>
      </c>
      <c r="L36" s="46">
        <f>K36+30</f>
        <v>44258</v>
      </c>
      <c r="M36" s="46">
        <f>L36+15+6</f>
        <v>44279</v>
      </c>
      <c r="N36" s="46">
        <f>M36+12+4</f>
        <v>44295</v>
      </c>
      <c r="O36" s="46">
        <f>N36+15+6</f>
        <v>44316</v>
      </c>
      <c r="P36" s="46">
        <f>O36+7+2+1</f>
        <v>44326</v>
      </c>
      <c r="Q36" s="46">
        <f>P36+12+4+2</f>
        <v>44344</v>
      </c>
      <c r="R36" s="47"/>
      <c r="S36" s="48">
        <f>Q36+7+2+1</f>
        <v>44354</v>
      </c>
      <c r="T36" s="46">
        <f>S36+10+4</f>
        <v>44368</v>
      </c>
      <c r="U36" s="46">
        <f>T36+3</f>
        <v>44371</v>
      </c>
      <c r="V36" s="46">
        <f>U36+3+2</f>
        <v>44376</v>
      </c>
      <c r="W36" s="46">
        <f>V36+5</f>
        <v>44381</v>
      </c>
      <c r="X36" s="49"/>
    </row>
    <row r="37" spans="1:24" ht="16.5" x14ac:dyDescent="0.3">
      <c r="A37" s="271"/>
      <c r="B37" s="254"/>
      <c r="C37" s="260"/>
      <c r="D37" s="261"/>
      <c r="E37" s="262"/>
      <c r="F37" s="262"/>
      <c r="G37" s="250"/>
      <c r="H37" s="66" t="s">
        <v>52</v>
      </c>
      <c r="I37" s="54"/>
      <c r="J37" s="54"/>
      <c r="K37" s="54"/>
      <c r="L37" s="54"/>
      <c r="M37" s="54"/>
      <c r="N37" s="54"/>
      <c r="O37" s="54"/>
      <c r="P37" s="57"/>
      <c r="Q37" s="57"/>
      <c r="R37" s="54"/>
      <c r="S37" s="54"/>
      <c r="T37" s="54"/>
      <c r="U37" s="54"/>
      <c r="V37" s="54"/>
      <c r="W37" s="54"/>
      <c r="X37" s="54"/>
    </row>
    <row r="38" spans="1:24" ht="16.5" x14ac:dyDescent="0.3">
      <c r="A38" s="270">
        <v>13</v>
      </c>
      <c r="B38" s="264" t="s">
        <v>62</v>
      </c>
      <c r="C38" s="272"/>
      <c r="D38" s="267">
        <v>64</v>
      </c>
      <c r="E38" s="268" t="s">
        <v>49</v>
      </c>
      <c r="F38" s="268">
        <v>13</v>
      </c>
      <c r="G38" s="249" t="s">
        <v>50</v>
      </c>
      <c r="H38" s="65" t="s">
        <v>51</v>
      </c>
      <c r="I38" s="45">
        <v>44211</v>
      </c>
      <c r="J38" s="46">
        <f>I38+12+4+1</f>
        <v>44228</v>
      </c>
      <c r="K38" s="46">
        <f>J38+3</f>
        <v>44231</v>
      </c>
      <c r="L38" s="46">
        <f>K38+30+1+1</f>
        <v>44263</v>
      </c>
      <c r="M38" s="46">
        <f>L38+15+6</f>
        <v>44284</v>
      </c>
      <c r="N38" s="46">
        <f>M38+12+4</f>
        <v>44300</v>
      </c>
      <c r="O38" s="46">
        <f>N38+15+6</f>
        <v>44321</v>
      </c>
      <c r="P38" s="46">
        <f>O38+7+2</f>
        <v>44330</v>
      </c>
      <c r="Q38" s="46">
        <f>P38+12+4+2</f>
        <v>44348</v>
      </c>
      <c r="R38" s="47"/>
      <c r="S38" s="48">
        <f>Q38+7+2+1</f>
        <v>44358</v>
      </c>
      <c r="T38" s="46">
        <f>S38+10+4</f>
        <v>44372</v>
      </c>
      <c r="U38" s="46">
        <f>T38+3</f>
        <v>44375</v>
      </c>
      <c r="V38" s="46">
        <f>U38+3+2</f>
        <v>44380</v>
      </c>
      <c r="W38" s="46">
        <f>V38+5</f>
        <v>44385</v>
      </c>
      <c r="X38" s="49"/>
    </row>
    <row r="39" spans="1:24" ht="17.25" thickBot="1" x14ac:dyDescent="0.35">
      <c r="A39" s="271"/>
      <c r="B39" s="279"/>
      <c r="C39" s="280"/>
      <c r="D39" s="281"/>
      <c r="E39" s="282"/>
      <c r="F39" s="282"/>
      <c r="G39" s="250"/>
      <c r="H39" s="66" t="s">
        <v>52</v>
      </c>
      <c r="I39" s="54"/>
      <c r="J39" s="54"/>
      <c r="K39" s="54"/>
      <c r="L39" s="54"/>
      <c r="M39" s="54"/>
      <c r="N39" s="54"/>
      <c r="O39" s="54"/>
      <c r="P39" s="57"/>
      <c r="Q39" s="57"/>
      <c r="R39" s="54"/>
      <c r="S39" s="54"/>
      <c r="T39" s="54"/>
      <c r="U39" s="54"/>
      <c r="V39" s="54"/>
      <c r="W39" s="54"/>
      <c r="X39" s="54"/>
    </row>
    <row r="40" spans="1:24" ht="16.5" x14ac:dyDescent="0.3">
      <c r="A40" s="273">
        <v>14</v>
      </c>
      <c r="B40" s="275" t="s">
        <v>63</v>
      </c>
      <c r="C40" s="277"/>
      <c r="D40" s="267">
        <v>64</v>
      </c>
      <c r="E40" s="268" t="s">
        <v>49</v>
      </c>
      <c r="F40" s="268">
        <v>14</v>
      </c>
      <c r="G40" s="249" t="s">
        <v>50</v>
      </c>
      <c r="H40" s="65" t="s">
        <v>51</v>
      </c>
      <c r="I40" s="45">
        <v>44211</v>
      </c>
      <c r="J40" s="46">
        <f>I40+12+4+1</f>
        <v>44228</v>
      </c>
      <c r="K40" s="46">
        <f>J40+3</f>
        <v>44231</v>
      </c>
      <c r="L40" s="46">
        <f>K40+30+1+1</f>
        <v>44263</v>
      </c>
      <c r="M40" s="46">
        <f>L40+15+6</f>
        <v>44284</v>
      </c>
      <c r="N40" s="46">
        <f>M40+12+4</f>
        <v>44300</v>
      </c>
      <c r="O40" s="46">
        <f>N40+15+6</f>
        <v>44321</v>
      </c>
      <c r="P40" s="46">
        <f>O40+7+2</f>
        <v>44330</v>
      </c>
      <c r="Q40" s="46">
        <f>P40+12+4+2</f>
        <v>44348</v>
      </c>
      <c r="R40" s="47"/>
      <c r="S40" s="48">
        <f>Q40+7+2+1</f>
        <v>44358</v>
      </c>
      <c r="T40" s="46">
        <f>S40+10+4</f>
        <v>44372</v>
      </c>
      <c r="U40" s="46">
        <f>T40+3</f>
        <v>44375</v>
      </c>
      <c r="V40" s="46">
        <f>U40+3+2</f>
        <v>44380</v>
      </c>
      <c r="W40" s="46">
        <f>V40+5</f>
        <v>44385</v>
      </c>
      <c r="X40" s="49"/>
    </row>
    <row r="41" spans="1:24" ht="17.25" thickBot="1" x14ac:dyDescent="0.35">
      <c r="A41" s="274"/>
      <c r="B41" s="276"/>
      <c r="C41" s="278"/>
      <c r="D41" s="261"/>
      <c r="E41" s="262"/>
      <c r="F41" s="262"/>
      <c r="G41" s="250"/>
      <c r="H41" s="66" t="s">
        <v>52</v>
      </c>
      <c r="I41" s="54"/>
      <c r="J41" s="54"/>
      <c r="K41" s="54"/>
      <c r="L41" s="54"/>
      <c r="M41" s="54"/>
      <c r="N41" s="54"/>
      <c r="O41" s="54"/>
      <c r="P41" s="57"/>
      <c r="Q41" s="57"/>
      <c r="R41" s="54"/>
      <c r="S41" s="52"/>
      <c r="T41" s="54"/>
      <c r="U41" s="54"/>
      <c r="V41" s="54"/>
      <c r="W41" s="54"/>
      <c r="X41" s="55"/>
    </row>
    <row r="42" spans="1:24" ht="16.5" x14ac:dyDescent="0.3">
      <c r="A42" s="270">
        <v>15</v>
      </c>
      <c r="B42" s="289" t="s">
        <v>64</v>
      </c>
      <c r="C42" s="272"/>
      <c r="D42" s="267">
        <v>64</v>
      </c>
      <c r="E42" s="268" t="s">
        <v>49</v>
      </c>
      <c r="F42" s="268">
        <v>15</v>
      </c>
      <c r="G42" s="249" t="s">
        <v>50</v>
      </c>
      <c r="H42" s="65" t="s">
        <v>51</v>
      </c>
      <c r="I42" s="45">
        <v>44211</v>
      </c>
      <c r="J42" s="46">
        <f>I42+12+4+1</f>
        <v>44228</v>
      </c>
      <c r="K42" s="46">
        <f>J42+3</f>
        <v>44231</v>
      </c>
      <c r="L42" s="46">
        <f>K42+30+1+1</f>
        <v>44263</v>
      </c>
      <c r="M42" s="46">
        <f>L42+15+6</f>
        <v>44284</v>
      </c>
      <c r="N42" s="46">
        <f>M42+12+4</f>
        <v>44300</v>
      </c>
      <c r="O42" s="46">
        <f>N42+15+6</f>
        <v>44321</v>
      </c>
      <c r="P42" s="46">
        <f>O42+7+2</f>
        <v>44330</v>
      </c>
      <c r="Q42" s="46">
        <f>P42+12+4+2</f>
        <v>44348</v>
      </c>
      <c r="R42" s="47"/>
      <c r="S42" s="48">
        <f>Q42+7+2+1</f>
        <v>44358</v>
      </c>
      <c r="T42" s="46">
        <f>S42+10+4</f>
        <v>44372</v>
      </c>
      <c r="U42" s="46">
        <f>T42+3</f>
        <v>44375</v>
      </c>
      <c r="V42" s="46">
        <f>U42+3+2</f>
        <v>44380</v>
      </c>
      <c r="W42" s="46">
        <f>V42+5</f>
        <v>44385</v>
      </c>
      <c r="X42" s="49"/>
    </row>
    <row r="43" spans="1:24" ht="17.25" thickBot="1" x14ac:dyDescent="0.35">
      <c r="A43" s="271"/>
      <c r="B43" s="290"/>
      <c r="C43" s="260"/>
      <c r="D43" s="261"/>
      <c r="E43" s="262"/>
      <c r="F43" s="262"/>
      <c r="G43" s="250"/>
      <c r="H43" s="66" t="s">
        <v>52</v>
      </c>
      <c r="I43" s="54"/>
      <c r="J43" s="54"/>
      <c r="K43" s="54"/>
      <c r="L43" s="54"/>
      <c r="M43" s="54"/>
      <c r="N43" s="54"/>
      <c r="O43" s="54"/>
      <c r="P43" s="57"/>
      <c r="Q43" s="57"/>
      <c r="R43" s="54"/>
      <c r="S43" s="52"/>
      <c r="T43" s="54"/>
      <c r="U43" s="54"/>
      <c r="V43" s="54"/>
      <c r="W43" s="54"/>
      <c r="X43" s="55"/>
    </row>
    <row r="44" spans="1:24" ht="17.25" thickBot="1" x14ac:dyDescent="0.35">
      <c r="A44" s="67"/>
      <c r="B44" s="68" t="s">
        <v>65</v>
      </c>
      <c r="C44" s="69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47"/>
      <c r="S44" s="70"/>
      <c r="T44" s="70"/>
      <c r="U44" s="70"/>
      <c r="V44" s="70"/>
      <c r="W44" s="70"/>
      <c r="X44" s="49"/>
    </row>
    <row r="45" spans="1:2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  <c r="R45" s="15"/>
      <c r="S45" s="15"/>
      <c r="T45" s="15"/>
      <c r="U45" s="15"/>
      <c r="V45" s="15"/>
      <c r="W45" s="17"/>
      <c r="X45" s="17"/>
    </row>
    <row r="46" spans="1:24" ht="18.75" x14ac:dyDescent="0.3">
      <c r="B46" s="1"/>
      <c r="C46" s="2"/>
      <c r="D46" s="2"/>
      <c r="E46" s="2"/>
      <c r="F46" s="2"/>
      <c r="G46" s="2"/>
      <c r="J46" s="2"/>
      <c r="K46" s="23" t="s"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x14ac:dyDescent="0.25">
      <c r="A48" s="71"/>
      <c r="B48" s="72" t="s">
        <v>1</v>
      </c>
      <c r="C48" s="286" t="s">
        <v>2</v>
      </c>
      <c r="D48" s="287"/>
      <c r="E48" s="287"/>
      <c r="F48" s="287"/>
      <c r="G48" s="287"/>
      <c r="H48" s="287"/>
      <c r="I48" s="288"/>
      <c r="J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71"/>
      <c r="B49" s="72" t="s">
        <v>3</v>
      </c>
      <c r="C49" s="286">
        <v>2021</v>
      </c>
      <c r="D49" s="287"/>
      <c r="E49" s="287"/>
      <c r="F49" s="287"/>
      <c r="G49" s="287"/>
      <c r="H49" s="287"/>
      <c r="I49" s="288"/>
      <c r="J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5">
      <c r="A50" s="71"/>
      <c r="B50" s="72" t="s">
        <v>4</v>
      </c>
      <c r="C50" s="286" t="s">
        <v>5</v>
      </c>
      <c r="D50" s="287"/>
      <c r="E50" s="287"/>
      <c r="F50" s="287"/>
      <c r="G50" s="287"/>
      <c r="H50" s="287"/>
      <c r="I50" s="288"/>
      <c r="J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5">
      <c r="A51" s="71"/>
      <c r="B51" s="72" t="s">
        <v>6</v>
      </c>
      <c r="C51" s="286" t="s">
        <v>7</v>
      </c>
      <c r="D51" s="287"/>
      <c r="E51" s="287"/>
      <c r="F51" s="287"/>
      <c r="G51" s="287"/>
      <c r="H51" s="287"/>
      <c r="I51" s="288"/>
      <c r="J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5">
      <c r="A52" s="71"/>
      <c r="B52" s="72" t="s">
        <v>8</v>
      </c>
      <c r="C52" s="286" t="s">
        <v>9</v>
      </c>
      <c r="D52" s="287"/>
      <c r="E52" s="287"/>
      <c r="F52" s="287"/>
      <c r="G52" s="287"/>
      <c r="H52" s="287"/>
      <c r="I52" s="288"/>
      <c r="J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8"/>
      <c r="K53" s="6"/>
      <c r="L53" s="6"/>
      <c r="M53" s="6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23.25" x14ac:dyDescent="0.35">
      <c r="A54" s="9"/>
      <c r="B54" s="9"/>
      <c r="C54" s="9"/>
      <c r="D54" s="9"/>
      <c r="E54" s="9"/>
      <c r="F54" s="9"/>
      <c r="G54" s="9"/>
      <c r="H54" s="9"/>
      <c r="I54" s="283" t="s">
        <v>66</v>
      </c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9"/>
      <c r="W54" s="9"/>
      <c r="X54" s="9"/>
    </row>
    <row r="55" spans="1:24" ht="23.25" x14ac:dyDescent="0.35">
      <c r="A55" s="9"/>
      <c r="B55" s="9"/>
      <c r="C55" s="9" t="s">
        <v>11</v>
      </c>
      <c r="D55" s="9"/>
      <c r="E55" s="9"/>
      <c r="F55" s="9"/>
      <c r="G55" s="9"/>
      <c r="H55" s="9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9"/>
      <c r="W55" s="9"/>
      <c r="X55" s="9"/>
    </row>
    <row r="56" spans="1:24" x14ac:dyDescent="0.25">
      <c r="M56" s="5"/>
    </row>
    <row r="57" spans="1:24" ht="15.75" thickBot="1" x14ac:dyDescent="0.3">
      <c r="B57" s="14"/>
    </row>
    <row r="58" spans="1:24" ht="17.25" thickBot="1" x14ac:dyDescent="0.3">
      <c r="A58" s="244" t="s">
        <v>12</v>
      </c>
      <c r="B58" s="285"/>
      <c r="C58" s="285"/>
      <c r="D58" s="285"/>
      <c r="E58" s="285"/>
      <c r="F58" s="285"/>
      <c r="G58" s="245"/>
      <c r="H58" s="235" t="s">
        <v>13</v>
      </c>
      <c r="I58" s="244" t="s">
        <v>67</v>
      </c>
      <c r="J58" s="285"/>
      <c r="K58" s="285"/>
      <c r="L58" s="245"/>
      <c r="M58" s="232" t="s">
        <v>15</v>
      </c>
      <c r="N58" s="233"/>
      <c r="O58" s="234"/>
      <c r="P58" s="244" t="s">
        <v>16</v>
      </c>
      <c r="Q58" s="285"/>
      <c r="R58" s="285"/>
      <c r="S58" s="285"/>
      <c r="T58" s="285"/>
      <c r="U58" s="245"/>
      <c r="V58" s="244" t="s">
        <v>17</v>
      </c>
      <c r="W58" s="245"/>
    </row>
    <row r="59" spans="1:24" ht="60" x14ac:dyDescent="0.25">
      <c r="A59" s="246" t="s">
        <v>18</v>
      </c>
      <c r="B59" s="223" t="s">
        <v>19</v>
      </c>
      <c r="C59" s="223" t="s">
        <v>20</v>
      </c>
      <c r="D59" s="223" t="s">
        <v>21</v>
      </c>
      <c r="E59" s="223" t="s">
        <v>22</v>
      </c>
      <c r="F59" s="223" t="s">
        <v>23</v>
      </c>
      <c r="G59" s="291" t="s">
        <v>24</v>
      </c>
      <c r="H59" s="236"/>
      <c r="I59" s="227" t="s">
        <v>68</v>
      </c>
      <c r="J59" s="74" t="s">
        <v>69</v>
      </c>
      <c r="K59" s="75" t="s">
        <v>70</v>
      </c>
      <c r="L59" s="76" t="s">
        <v>28</v>
      </c>
      <c r="M59" s="30" t="s">
        <v>71</v>
      </c>
      <c r="N59" s="31" t="s">
        <v>72</v>
      </c>
      <c r="O59" s="77" t="s">
        <v>31</v>
      </c>
      <c r="P59" s="78" t="s">
        <v>73</v>
      </c>
      <c r="Q59" s="75" t="s">
        <v>74</v>
      </c>
      <c r="R59" s="293" t="s">
        <v>75</v>
      </c>
      <c r="S59" s="75" t="s">
        <v>76</v>
      </c>
      <c r="T59" s="75" t="s">
        <v>77</v>
      </c>
      <c r="U59" s="76" t="s">
        <v>38</v>
      </c>
      <c r="V59" s="295" t="s">
        <v>39</v>
      </c>
      <c r="W59" s="297" t="s">
        <v>40</v>
      </c>
      <c r="X59" s="15"/>
    </row>
    <row r="60" spans="1:24" ht="15.75" thickBot="1" x14ac:dyDescent="0.3">
      <c r="A60" s="247"/>
      <c r="B60" s="224"/>
      <c r="C60" s="224"/>
      <c r="D60" s="224"/>
      <c r="E60" s="224"/>
      <c r="F60" s="224"/>
      <c r="G60" s="292"/>
      <c r="H60" s="237"/>
      <c r="I60" s="228"/>
      <c r="J60" s="79" t="s">
        <v>78</v>
      </c>
      <c r="K60" s="79" t="s">
        <v>42</v>
      </c>
      <c r="L60" s="80" t="s">
        <v>44</v>
      </c>
      <c r="M60" s="81" t="s">
        <v>79</v>
      </c>
      <c r="N60" s="82" t="s">
        <v>78</v>
      </c>
      <c r="O60" s="83" t="s">
        <v>44</v>
      </c>
      <c r="P60" s="84" t="s">
        <v>78</v>
      </c>
      <c r="Q60" s="85" t="s">
        <v>78</v>
      </c>
      <c r="R60" s="294"/>
      <c r="S60" s="86" t="s">
        <v>42</v>
      </c>
      <c r="T60" s="85" t="s">
        <v>42</v>
      </c>
      <c r="U60" s="87" t="s">
        <v>47</v>
      </c>
      <c r="V60" s="296"/>
      <c r="W60" s="231"/>
      <c r="X60" s="15"/>
    </row>
    <row r="61" spans="1:24" ht="16.5" x14ac:dyDescent="0.3">
      <c r="A61" s="258">
        <v>1</v>
      </c>
      <c r="B61" s="253" t="s">
        <v>80</v>
      </c>
      <c r="C61" s="299"/>
      <c r="D61" s="261">
        <v>64</v>
      </c>
      <c r="E61" s="262" t="s">
        <v>49</v>
      </c>
      <c r="F61" s="262">
        <v>1</v>
      </c>
      <c r="G61" s="249" t="s">
        <v>81</v>
      </c>
      <c r="H61" s="65" t="s">
        <v>51</v>
      </c>
      <c r="I61" s="88">
        <v>44201</v>
      </c>
      <c r="J61" s="88">
        <f>I61+5+2</f>
        <v>44208</v>
      </c>
      <c r="K61" s="88">
        <f>J61+3</f>
        <v>44211</v>
      </c>
      <c r="L61" s="88">
        <f>K61+15</f>
        <v>44226</v>
      </c>
      <c r="M61" s="88">
        <f>L61+5+2</f>
        <v>44233</v>
      </c>
      <c r="N61" s="88">
        <f>M61+5+2</f>
        <v>44240</v>
      </c>
      <c r="O61" s="88">
        <f>N61+15+6</f>
        <v>44261</v>
      </c>
      <c r="P61" s="88">
        <f>O61+5+2</f>
        <v>44268</v>
      </c>
      <c r="Q61" s="88">
        <f>P61+5+2</f>
        <v>44275</v>
      </c>
      <c r="R61" s="89"/>
      <c r="S61" s="90">
        <f>Q61+3+1</f>
        <v>44279</v>
      </c>
      <c r="T61" s="90">
        <f>S61+3</f>
        <v>44282</v>
      </c>
      <c r="U61" s="91">
        <f>T61+3</f>
        <v>44285</v>
      </c>
      <c r="V61" s="92">
        <f>U61+5+2</f>
        <v>44292</v>
      </c>
      <c r="W61" s="93">
        <f>V61+7</f>
        <v>44299</v>
      </c>
      <c r="X61" s="18"/>
    </row>
    <row r="62" spans="1:24" ht="17.25" thickBot="1" x14ac:dyDescent="0.35">
      <c r="A62" s="252"/>
      <c r="B62" s="298"/>
      <c r="C62" s="260"/>
      <c r="D62" s="256"/>
      <c r="E62" s="257"/>
      <c r="F62" s="257"/>
      <c r="G62" s="250"/>
      <c r="H62" s="94" t="s">
        <v>52</v>
      </c>
      <c r="I62" s="95"/>
      <c r="J62" s="96"/>
      <c r="K62" s="97"/>
      <c r="L62" s="98"/>
      <c r="M62" s="95"/>
      <c r="N62" s="96"/>
      <c r="O62" s="98"/>
      <c r="P62" s="95"/>
      <c r="Q62" s="97"/>
      <c r="R62" s="96"/>
      <c r="S62" s="97"/>
      <c r="T62" s="97"/>
      <c r="U62" s="98"/>
      <c r="V62" s="95"/>
      <c r="W62" s="98"/>
      <c r="X62" s="15"/>
    </row>
    <row r="63" spans="1:24" ht="16.5" x14ac:dyDescent="0.3">
      <c r="A63" s="251">
        <v>2</v>
      </c>
      <c r="B63" s="275" t="s">
        <v>82</v>
      </c>
      <c r="C63" s="277"/>
      <c r="D63" s="267">
        <v>64</v>
      </c>
      <c r="E63" s="268" t="s">
        <v>49</v>
      </c>
      <c r="F63" s="268">
        <v>2</v>
      </c>
      <c r="G63" s="269" t="s">
        <v>81</v>
      </c>
      <c r="H63" s="65" t="s">
        <v>51</v>
      </c>
      <c r="I63" s="88">
        <v>44201</v>
      </c>
      <c r="J63" s="88">
        <f>I63+5+2</f>
        <v>44208</v>
      </c>
      <c r="K63" s="88">
        <f>J63+3</f>
        <v>44211</v>
      </c>
      <c r="L63" s="88">
        <f>K63+15</f>
        <v>44226</v>
      </c>
      <c r="M63" s="88">
        <f>L63+5+2</f>
        <v>44233</v>
      </c>
      <c r="N63" s="88">
        <f>M63+5+2</f>
        <v>44240</v>
      </c>
      <c r="O63" s="88">
        <f>N63+15+6</f>
        <v>44261</v>
      </c>
      <c r="P63" s="88">
        <f>O63+5+2</f>
        <v>44268</v>
      </c>
      <c r="Q63" s="88">
        <f>P63+5+2</f>
        <v>44275</v>
      </c>
      <c r="R63" s="89"/>
      <c r="S63" s="90">
        <f>Q63+3+1</f>
        <v>44279</v>
      </c>
      <c r="T63" s="90">
        <f>S63+3</f>
        <v>44282</v>
      </c>
      <c r="U63" s="91">
        <f>T63+3</f>
        <v>44285</v>
      </c>
      <c r="V63" s="92">
        <f>U63+5+2</f>
        <v>44292</v>
      </c>
      <c r="W63" s="93">
        <f>V63+7</f>
        <v>44299</v>
      </c>
      <c r="X63" s="15"/>
    </row>
    <row r="64" spans="1:24" ht="17.25" thickBot="1" x14ac:dyDescent="0.35">
      <c r="A64" s="252"/>
      <c r="B64" s="276"/>
      <c r="C64" s="278"/>
      <c r="D64" s="261"/>
      <c r="E64" s="262"/>
      <c r="F64" s="262"/>
      <c r="G64" s="249"/>
      <c r="H64" s="94" t="s">
        <v>52</v>
      </c>
      <c r="I64" s="96"/>
      <c r="J64" s="96"/>
      <c r="K64" s="97"/>
      <c r="L64" s="99"/>
      <c r="M64" s="96"/>
      <c r="N64" s="96"/>
      <c r="O64" s="99"/>
      <c r="P64" s="96"/>
      <c r="Q64" s="97"/>
      <c r="R64" s="96"/>
      <c r="S64" s="97"/>
      <c r="T64" s="97"/>
      <c r="U64" s="99"/>
      <c r="V64" s="96"/>
      <c r="W64" s="99"/>
      <c r="X64" s="15"/>
    </row>
    <row r="65" spans="1:24" ht="16.5" x14ac:dyDescent="0.3">
      <c r="A65" s="251">
        <v>3</v>
      </c>
      <c r="B65" s="275" t="s">
        <v>83</v>
      </c>
      <c r="C65" s="277"/>
      <c r="D65" s="267">
        <v>64</v>
      </c>
      <c r="E65" s="268" t="s">
        <v>49</v>
      </c>
      <c r="F65" s="268">
        <v>3</v>
      </c>
      <c r="G65" s="300" t="s">
        <v>81</v>
      </c>
      <c r="H65" s="65" t="s">
        <v>51</v>
      </c>
      <c r="I65" s="88">
        <v>44201</v>
      </c>
      <c r="J65" s="88">
        <f>I65+5+2</f>
        <v>44208</v>
      </c>
      <c r="K65" s="88">
        <f>J65+3</f>
        <v>44211</v>
      </c>
      <c r="L65" s="88">
        <f>K65+15</f>
        <v>44226</v>
      </c>
      <c r="M65" s="88">
        <f>L65+5+2</f>
        <v>44233</v>
      </c>
      <c r="N65" s="88">
        <f>M65+5+2</f>
        <v>44240</v>
      </c>
      <c r="O65" s="88">
        <f>N65+15+6</f>
        <v>44261</v>
      </c>
      <c r="P65" s="88">
        <f>O65+5+2</f>
        <v>44268</v>
      </c>
      <c r="Q65" s="88">
        <f>P65+5+2</f>
        <v>44275</v>
      </c>
      <c r="R65" s="89"/>
      <c r="S65" s="90">
        <f>Q65+3+1</f>
        <v>44279</v>
      </c>
      <c r="T65" s="90">
        <f>S65+3</f>
        <v>44282</v>
      </c>
      <c r="U65" s="91">
        <f>T65+3</f>
        <v>44285</v>
      </c>
      <c r="V65" s="92">
        <f>U65+5+2</f>
        <v>44292</v>
      </c>
      <c r="W65" s="93">
        <f>V65+7</f>
        <v>44299</v>
      </c>
      <c r="X65" s="15"/>
    </row>
    <row r="66" spans="1:24" ht="17.25" thickBot="1" x14ac:dyDescent="0.35">
      <c r="A66" s="252"/>
      <c r="B66" s="276"/>
      <c r="C66" s="278"/>
      <c r="D66" s="261"/>
      <c r="E66" s="262"/>
      <c r="F66" s="262"/>
      <c r="G66" s="301"/>
      <c r="H66" s="94" t="s">
        <v>52</v>
      </c>
      <c r="I66" s="96"/>
      <c r="J66" s="96"/>
      <c r="K66" s="96"/>
      <c r="L66" s="100"/>
      <c r="M66" s="96"/>
      <c r="N66" s="96"/>
      <c r="O66" s="100"/>
      <c r="P66" s="96"/>
      <c r="Q66" s="96"/>
      <c r="R66" s="96"/>
      <c r="S66" s="97"/>
      <c r="T66" s="97"/>
      <c r="U66" s="99"/>
      <c r="V66" s="96"/>
      <c r="W66" s="99"/>
      <c r="X66" s="15"/>
    </row>
    <row r="67" spans="1:24" ht="16.5" x14ac:dyDescent="0.3">
      <c r="A67" s="251">
        <v>4</v>
      </c>
      <c r="B67" s="275" t="s">
        <v>84</v>
      </c>
      <c r="C67" s="304"/>
      <c r="D67" s="267">
        <v>64</v>
      </c>
      <c r="E67" s="268" t="s">
        <v>49</v>
      </c>
      <c r="F67" s="268">
        <v>4</v>
      </c>
      <c r="G67" s="300" t="s">
        <v>81</v>
      </c>
      <c r="H67" s="65" t="s">
        <v>51</v>
      </c>
      <c r="I67" s="88">
        <v>44201</v>
      </c>
      <c r="J67" s="88">
        <f>I67+5+2</f>
        <v>44208</v>
      </c>
      <c r="K67" s="88">
        <f>J67+3</f>
        <v>44211</v>
      </c>
      <c r="L67" s="88">
        <f>K67+15</f>
        <v>44226</v>
      </c>
      <c r="M67" s="88">
        <f>L67+5+2</f>
        <v>44233</v>
      </c>
      <c r="N67" s="88">
        <f>M67+5+2</f>
        <v>44240</v>
      </c>
      <c r="O67" s="88">
        <f>N67+15+6</f>
        <v>44261</v>
      </c>
      <c r="P67" s="88">
        <f>O67+5+2</f>
        <v>44268</v>
      </c>
      <c r="Q67" s="88">
        <f>P67+5+2</f>
        <v>44275</v>
      </c>
      <c r="R67" s="89"/>
      <c r="S67" s="90">
        <f>Q67+3+1</f>
        <v>44279</v>
      </c>
      <c r="T67" s="90">
        <f>S67+3</f>
        <v>44282</v>
      </c>
      <c r="U67" s="91">
        <f>T67+3</f>
        <v>44285</v>
      </c>
      <c r="V67" s="92">
        <f>U67+5+2</f>
        <v>44292</v>
      </c>
      <c r="W67" s="93">
        <f>V67+7</f>
        <v>44299</v>
      </c>
      <c r="X67" s="15"/>
    </row>
    <row r="68" spans="1:24" ht="17.25" thickBot="1" x14ac:dyDescent="0.35">
      <c r="A68" s="252"/>
      <c r="B68" s="276"/>
      <c r="C68" s="305"/>
      <c r="D68" s="261"/>
      <c r="E68" s="262"/>
      <c r="F68" s="262"/>
      <c r="G68" s="301"/>
      <c r="H68" s="94" t="s">
        <v>52</v>
      </c>
      <c r="I68" s="96"/>
      <c r="J68" s="96"/>
      <c r="K68" s="96"/>
      <c r="L68" s="100"/>
      <c r="M68" s="96"/>
      <c r="N68" s="96"/>
      <c r="O68" s="100"/>
      <c r="P68" s="96"/>
      <c r="Q68" s="96"/>
      <c r="R68" s="96"/>
      <c r="S68" s="97"/>
      <c r="T68" s="97"/>
      <c r="U68" s="99"/>
      <c r="V68" s="96"/>
      <c r="W68" s="99"/>
      <c r="X68" s="15"/>
    </row>
    <row r="69" spans="1:24" ht="16.5" x14ac:dyDescent="0.3">
      <c r="A69" s="302">
        <v>5</v>
      </c>
      <c r="B69" s="275" t="s">
        <v>85</v>
      </c>
      <c r="C69" s="304"/>
      <c r="D69" s="267">
        <v>64</v>
      </c>
      <c r="E69" s="268" t="s">
        <v>49</v>
      </c>
      <c r="F69" s="268">
        <v>5</v>
      </c>
      <c r="G69" s="300" t="s">
        <v>86</v>
      </c>
      <c r="H69" s="65" t="s">
        <v>51</v>
      </c>
      <c r="I69" s="88">
        <v>44201</v>
      </c>
      <c r="J69" s="88">
        <f>I69+5+2</f>
        <v>44208</v>
      </c>
      <c r="K69" s="88">
        <f>J69+3</f>
        <v>44211</v>
      </c>
      <c r="L69" s="88">
        <f>K69+15</f>
        <v>44226</v>
      </c>
      <c r="M69" s="88">
        <f>L69+5+2</f>
        <v>44233</v>
      </c>
      <c r="N69" s="88">
        <f>M69+5+2</f>
        <v>44240</v>
      </c>
      <c r="O69" s="88">
        <f>N69+15+6</f>
        <v>44261</v>
      </c>
      <c r="P69" s="88">
        <f>O69+5+2</f>
        <v>44268</v>
      </c>
      <c r="Q69" s="88">
        <f>P69+5+2</f>
        <v>44275</v>
      </c>
      <c r="R69" s="89"/>
      <c r="S69" s="90">
        <f>Q69+3+1</f>
        <v>44279</v>
      </c>
      <c r="T69" s="90">
        <f>S69+3</f>
        <v>44282</v>
      </c>
      <c r="U69" s="91">
        <f>T69+3</f>
        <v>44285</v>
      </c>
      <c r="V69" s="92">
        <f>U69+5+2</f>
        <v>44292</v>
      </c>
      <c r="W69" s="93">
        <f>V69+7</f>
        <v>44299</v>
      </c>
      <c r="X69" s="15"/>
    </row>
    <row r="70" spans="1:24" ht="17.25" thickBot="1" x14ac:dyDescent="0.35">
      <c r="A70" s="303"/>
      <c r="B70" s="276"/>
      <c r="C70" s="305"/>
      <c r="D70" s="261"/>
      <c r="E70" s="262"/>
      <c r="F70" s="262"/>
      <c r="G70" s="301"/>
      <c r="H70" s="94" t="s">
        <v>52</v>
      </c>
      <c r="I70" s="96"/>
      <c r="J70" s="96"/>
      <c r="K70" s="96"/>
      <c r="L70" s="100"/>
      <c r="M70" s="96"/>
      <c r="N70" s="96"/>
      <c r="O70" s="100"/>
      <c r="P70" s="96"/>
      <c r="Q70" s="96"/>
      <c r="R70" s="96"/>
      <c r="S70" s="97"/>
      <c r="T70" s="97"/>
      <c r="U70" s="99"/>
      <c r="V70" s="96"/>
      <c r="W70" s="99"/>
      <c r="X70" s="15"/>
    </row>
    <row r="71" spans="1:24" ht="16.5" x14ac:dyDescent="0.3">
      <c r="A71" s="302">
        <v>6</v>
      </c>
      <c r="B71" s="275" t="s">
        <v>87</v>
      </c>
      <c r="C71" s="304"/>
      <c r="D71" s="267">
        <v>64</v>
      </c>
      <c r="E71" s="268" t="s">
        <v>49</v>
      </c>
      <c r="F71" s="268">
        <v>6</v>
      </c>
      <c r="G71" s="300" t="s">
        <v>86</v>
      </c>
      <c r="H71" s="65" t="s">
        <v>51</v>
      </c>
      <c r="I71" s="88">
        <v>44201</v>
      </c>
      <c r="J71" s="88">
        <f>I71+5+2</f>
        <v>44208</v>
      </c>
      <c r="K71" s="88">
        <f>J71+3</f>
        <v>44211</v>
      </c>
      <c r="L71" s="88">
        <f>K71+15</f>
        <v>44226</v>
      </c>
      <c r="M71" s="88">
        <f>L71+5+2</f>
        <v>44233</v>
      </c>
      <c r="N71" s="88">
        <f>M71+5+2</f>
        <v>44240</v>
      </c>
      <c r="O71" s="88">
        <f>N71+15+6</f>
        <v>44261</v>
      </c>
      <c r="P71" s="88">
        <f>O71+5+2</f>
        <v>44268</v>
      </c>
      <c r="Q71" s="88">
        <f>P71+5+2</f>
        <v>44275</v>
      </c>
      <c r="R71" s="89"/>
      <c r="S71" s="90">
        <f>Q71+3+1</f>
        <v>44279</v>
      </c>
      <c r="T71" s="90">
        <f>S71+3</f>
        <v>44282</v>
      </c>
      <c r="U71" s="91">
        <f>T71+3</f>
        <v>44285</v>
      </c>
      <c r="V71" s="92">
        <f>U71+5+2</f>
        <v>44292</v>
      </c>
      <c r="W71" s="93">
        <f>V71+7</f>
        <v>44299</v>
      </c>
      <c r="X71" s="15"/>
    </row>
    <row r="72" spans="1:24" ht="17.25" thickBot="1" x14ac:dyDescent="0.35">
      <c r="A72" s="303"/>
      <c r="B72" s="276"/>
      <c r="C72" s="305"/>
      <c r="D72" s="261"/>
      <c r="E72" s="262"/>
      <c r="F72" s="262"/>
      <c r="G72" s="301"/>
      <c r="H72" s="94" t="s">
        <v>52</v>
      </c>
      <c r="I72" s="96"/>
      <c r="J72" s="96"/>
      <c r="K72" s="96"/>
      <c r="L72" s="100"/>
      <c r="M72" s="96"/>
      <c r="N72" s="96"/>
      <c r="O72" s="100"/>
      <c r="P72" s="96"/>
      <c r="Q72" s="96"/>
      <c r="R72" s="96"/>
      <c r="S72" s="97"/>
      <c r="T72" s="97"/>
      <c r="U72" s="99"/>
      <c r="V72" s="96"/>
      <c r="W72" s="99"/>
      <c r="X72" s="15"/>
    </row>
    <row r="73" spans="1:24" ht="16.5" x14ac:dyDescent="0.3">
      <c r="A73" s="251">
        <v>7</v>
      </c>
      <c r="B73" s="275" t="s">
        <v>88</v>
      </c>
      <c r="C73" s="304"/>
      <c r="D73" s="267">
        <v>64</v>
      </c>
      <c r="E73" s="268" t="s">
        <v>49</v>
      </c>
      <c r="F73" s="268">
        <v>7</v>
      </c>
      <c r="G73" s="300" t="s">
        <v>81</v>
      </c>
      <c r="H73" s="65" t="s">
        <v>51</v>
      </c>
      <c r="I73" s="88">
        <v>44201</v>
      </c>
      <c r="J73" s="88">
        <f>I73+5+2</f>
        <v>44208</v>
      </c>
      <c r="K73" s="88">
        <f>J73+3</f>
        <v>44211</v>
      </c>
      <c r="L73" s="88">
        <f>K73+15</f>
        <v>44226</v>
      </c>
      <c r="M73" s="88">
        <f>L73+5+2</f>
        <v>44233</v>
      </c>
      <c r="N73" s="88">
        <f>M73+5+2</f>
        <v>44240</v>
      </c>
      <c r="O73" s="88">
        <f>N73+15+6</f>
        <v>44261</v>
      </c>
      <c r="P73" s="88">
        <f>O73+5+2</f>
        <v>44268</v>
      </c>
      <c r="Q73" s="88">
        <f>P73+5+2</f>
        <v>44275</v>
      </c>
      <c r="R73" s="89"/>
      <c r="S73" s="90">
        <f>Q73+3+1</f>
        <v>44279</v>
      </c>
      <c r="T73" s="90">
        <f>S73+3</f>
        <v>44282</v>
      </c>
      <c r="U73" s="91">
        <f>T73+3</f>
        <v>44285</v>
      </c>
      <c r="V73" s="92">
        <f>U73+5+2</f>
        <v>44292</v>
      </c>
      <c r="W73" s="93">
        <f>V73+7</f>
        <v>44299</v>
      </c>
      <c r="X73" s="15"/>
    </row>
    <row r="74" spans="1:24" ht="17.25" thickBot="1" x14ac:dyDescent="0.35">
      <c r="A74" s="252"/>
      <c r="B74" s="276"/>
      <c r="C74" s="305"/>
      <c r="D74" s="261"/>
      <c r="E74" s="262"/>
      <c r="F74" s="262"/>
      <c r="G74" s="301"/>
      <c r="H74" s="94" t="s">
        <v>52</v>
      </c>
      <c r="I74" s="96"/>
      <c r="J74" s="96"/>
      <c r="K74" s="96"/>
      <c r="L74" s="100"/>
      <c r="M74" s="96"/>
      <c r="N74" s="96"/>
      <c r="O74" s="100"/>
      <c r="P74" s="96"/>
      <c r="Q74" s="96"/>
      <c r="R74" s="96"/>
      <c r="S74" s="97"/>
      <c r="T74" s="97"/>
      <c r="U74" s="99"/>
      <c r="V74" s="96"/>
      <c r="W74" s="99"/>
      <c r="X74" s="15"/>
    </row>
    <row r="75" spans="1:24" ht="16.5" x14ac:dyDescent="0.3">
      <c r="A75" s="326">
        <v>8</v>
      </c>
      <c r="B75" s="328" t="s">
        <v>89</v>
      </c>
      <c r="C75" s="329"/>
      <c r="D75" s="331">
        <v>64</v>
      </c>
      <c r="E75" s="257" t="s">
        <v>49</v>
      </c>
      <c r="F75" s="257">
        <v>8</v>
      </c>
      <c r="G75" s="250" t="s">
        <v>81</v>
      </c>
      <c r="H75" s="44" t="s">
        <v>51</v>
      </c>
      <c r="I75" s="101">
        <v>44207</v>
      </c>
      <c r="J75" s="102">
        <v>44214</v>
      </c>
      <c r="K75" s="103">
        <f>J75+3</f>
        <v>44217</v>
      </c>
      <c r="L75" s="104">
        <f>K75+15</f>
        <v>44232</v>
      </c>
      <c r="M75" s="101">
        <f>L75+5+2</f>
        <v>44239</v>
      </c>
      <c r="N75" s="102">
        <f>M75+5+2</f>
        <v>44246</v>
      </c>
      <c r="O75" s="104">
        <f>N75+15+1+1</f>
        <v>44263</v>
      </c>
      <c r="P75" s="101">
        <f>O75+5+2</f>
        <v>44270</v>
      </c>
      <c r="Q75" s="103">
        <f>P75+5+2</f>
        <v>44277</v>
      </c>
      <c r="R75" s="105"/>
      <c r="S75" s="103">
        <f>Q75+3</f>
        <v>44280</v>
      </c>
      <c r="T75" s="103">
        <f>S75+3+2</f>
        <v>44285</v>
      </c>
      <c r="U75" s="104">
        <f>T75+3</f>
        <v>44288</v>
      </c>
      <c r="V75" s="92">
        <f>U75+5+2</f>
        <v>44295</v>
      </c>
      <c r="W75" s="93">
        <f>V75+7</f>
        <v>44302</v>
      </c>
      <c r="X75" s="15"/>
    </row>
    <row r="76" spans="1:24" ht="17.25" thickBot="1" x14ac:dyDescent="0.35">
      <c r="A76" s="327"/>
      <c r="B76" s="328"/>
      <c r="C76" s="330"/>
      <c r="D76" s="331"/>
      <c r="E76" s="257"/>
      <c r="F76" s="257"/>
      <c r="G76" s="250"/>
      <c r="H76" s="106" t="s">
        <v>52</v>
      </c>
      <c r="I76" s="51"/>
      <c r="J76" s="52"/>
      <c r="K76" s="54"/>
      <c r="L76" s="55"/>
      <c r="M76" s="51"/>
      <c r="N76" s="52"/>
      <c r="O76" s="55"/>
      <c r="P76" s="51"/>
      <c r="Q76" s="54"/>
      <c r="R76" s="54"/>
      <c r="S76" s="54"/>
      <c r="T76" s="54"/>
      <c r="U76" s="53"/>
      <c r="V76" s="52"/>
      <c r="W76" s="53"/>
      <c r="X76" s="15"/>
    </row>
    <row r="77" spans="1:24" ht="16.5" x14ac:dyDescent="0.3">
      <c r="A77" s="251">
        <v>9</v>
      </c>
      <c r="B77" s="323" t="s">
        <v>90</v>
      </c>
      <c r="C77" s="325"/>
      <c r="D77" s="256">
        <v>64</v>
      </c>
      <c r="E77" s="257" t="s">
        <v>49</v>
      </c>
      <c r="F77" s="257">
        <v>9</v>
      </c>
      <c r="G77" s="250" t="s">
        <v>81</v>
      </c>
      <c r="H77" s="44" t="s">
        <v>51</v>
      </c>
      <c r="I77" s="88">
        <v>43837</v>
      </c>
      <c r="J77" s="88">
        <f>I77+5+2</f>
        <v>43844</v>
      </c>
      <c r="K77" s="88">
        <f>J77+3</f>
        <v>43847</v>
      </c>
      <c r="L77" s="88">
        <f>K77+15</f>
        <v>43862</v>
      </c>
      <c r="M77" s="88">
        <f>L77+5+2</f>
        <v>43869</v>
      </c>
      <c r="N77" s="88">
        <f>M77+5+2</f>
        <v>43876</v>
      </c>
      <c r="O77" s="88">
        <f>N77+15+6</f>
        <v>43897</v>
      </c>
      <c r="P77" s="88">
        <f>O77+5+2</f>
        <v>43904</v>
      </c>
      <c r="Q77" s="88">
        <f>P77+5+2</f>
        <v>43911</v>
      </c>
      <c r="R77" s="89"/>
      <c r="S77" s="90">
        <f>Q77+3+1</f>
        <v>43915</v>
      </c>
      <c r="T77" s="90">
        <f>S77+3</f>
        <v>43918</v>
      </c>
      <c r="U77" s="91">
        <f>T77+3</f>
        <v>43921</v>
      </c>
      <c r="V77" s="92">
        <f>U77+5+2</f>
        <v>43928</v>
      </c>
      <c r="W77" s="93">
        <f>V77+7</f>
        <v>43935</v>
      </c>
      <c r="X77" s="15"/>
    </row>
    <row r="78" spans="1:24" ht="17.25" thickBot="1" x14ac:dyDescent="0.35">
      <c r="A78" s="252"/>
      <c r="B78" s="324"/>
      <c r="C78" s="325"/>
      <c r="D78" s="256"/>
      <c r="E78" s="257"/>
      <c r="F78" s="257"/>
      <c r="G78" s="250"/>
      <c r="H78" s="50" t="s">
        <v>52</v>
      </c>
      <c r="I78" s="51"/>
      <c r="J78" s="52"/>
      <c r="K78" s="54"/>
      <c r="L78" s="53"/>
      <c r="M78" s="51"/>
      <c r="N78" s="52"/>
      <c r="O78" s="53"/>
      <c r="P78" s="51"/>
      <c r="Q78" s="54"/>
      <c r="R78" s="52"/>
      <c r="S78" s="54"/>
      <c r="T78" s="54"/>
      <c r="U78" s="53"/>
      <c r="V78" s="51"/>
      <c r="W78" s="53"/>
      <c r="X78" s="15"/>
    </row>
    <row r="79" spans="1:24" ht="17.25" thickBot="1" x14ac:dyDescent="0.35">
      <c r="A79" s="107"/>
      <c r="B79" s="108" t="s">
        <v>65</v>
      </c>
      <c r="C79" s="109"/>
      <c r="D79" s="110"/>
      <c r="E79" s="111"/>
      <c r="F79" s="111"/>
      <c r="G79" s="112"/>
      <c r="H79" s="113"/>
      <c r="I79" s="114"/>
      <c r="J79" s="114"/>
      <c r="K79" s="115"/>
      <c r="L79" s="116"/>
      <c r="M79" s="117"/>
      <c r="N79" s="114"/>
      <c r="O79" s="118"/>
      <c r="P79" s="117"/>
      <c r="Q79" s="115"/>
      <c r="R79" s="119"/>
      <c r="S79" s="120"/>
      <c r="T79" s="120"/>
      <c r="U79" s="121"/>
      <c r="V79" s="117"/>
      <c r="W79" s="118"/>
      <c r="X79" s="15"/>
    </row>
    <row r="80" spans="1:24" ht="15.75" thickBot="1" x14ac:dyDescent="0.3">
      <c r="C80" s="19"/>
      <c r="I80" t="s">
        <v>11</v>
      </c>
      <c r="J80" s="20"/>
      <c r="K80" s="20"/>
      <c r="L80" s="20"/>
      <c r="M80" s="20"/>
      <c r="N80" s="20"/>
      <c r="O80" s="20"/>
      <c r="P80" s="20"/>
      <c r="Q80" s="20"/>
      <c r="R80" s="15"/>
      <c r="S80" s="20"/>
      <c r="T80" s="20"/>
      <c r="U80" s="20"/>
      <c r="V80" s="21"/>
      <c r="W80" s="17"/>
      <c r="X80" s="22"/>
    </row>
    <row r="81" spans="1:29" ht="15.75" thickBot="1" x14ac:dyDescent="0.3">
      <c r="A81" s="73"/>
      <c r="B81" s="306" t="s">
        <v>91</v>
      </c>
      <c r="C81" s="307"/>
      <c r="D81" s="307"/>
      <c r="E81" s="307"/>
      <c r="F81" s="308"/>
      <c r="G81" s="73"/>
      <c r="H81" s="73"/>
      <c r="I81" s="73" t="s">
        <v>11</v>
      </c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</row>
    <row r="82" spans="1:29" ht="15.75" thickBot="1" x14ac:dyDescent="0.3">
      <c r="A82" s="73"/>
      <c r="B82" s="134" t="s">
        <v>92</v>
      </c>
      <c r="C82" s="309" t="s">
        <v>9</v>
      </c>
      <c r="D82" s="310"/>
      <c r="E82" s="311"/>
      <c r="F82" s="312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</row>
    <row r="83" spans="1:29" ht="15.75" thickBot="1" x14ac:dyDescent="0.3">
      <c r="A83" s="73"/>
      <c r="B83" s="135"/>
      <c r="C83" s="136"/>
      <c r="D83" s="136"/>
      <c r="E83" s="136"/>
      <c r="F83" s="136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</row>
    <row r="84" spans="1:29" ht="15.75" thickBot="1" x14ac:dyDescent="0.3">
      <c r="A84" s="73"/>
      <c r="B84" s="313" t="s">
        <v>93</v>
      </c>
      <c r="C84" s="314"/>
      <c r="D84" s="315" t="s">
        <v>94</v>
      </c>
      <c r="E84" s="316"/>
      <c r="F84" s="316"/>
      <c r="G84" s="316"/>
      <c r="H84" s="317"/>
      <c r="I84" s="73"/>
      <c r="J84" s="318" t="s">
        <v>95</v>
      </c>
      <c r="K84" s="319"/>
      <c r="L84" s="320" t="s">
        <v>96</v>
      </c>
      <c r="M84" s="321"/>
      <c r="N84" s="322"/>
      <c r="O84" s="73"/>
      <c r="P84" s="343" t="s">
        <v>22</v>
      </c>
      <c r="Q84" s="344"/>
      <c r="R84" s="344"/>
      <c r="S84" s="344"/>
      <c r="T84" s="345"/>
    </row>
    <row r="85" spans="1:29" ht="15.75" thickBot="1" x14ac:dyDescent="0.3">
      <c r="A85" s="73"/>
      <c r="B85" s="313" t="s">
        <v>97</v>
      </c>
      <c r="C85" s="314"/>
      <c r="D85" s="137" t="s">
        <v>98</v>
      </c>
      <c r="E85" s="138"/>
      <c r="F85" s="346" t="s">
        <v>99</v>
      </c>
      <c r="G85" s="347"/>
      <c r="H85" s="348"/>
      <c r="I85" s="73"/>
      <c r="J85" s="349">
        <v>1</v>
      </c>
      <c r="K85" s="350"/>
      <c r="L85" s="332" t="s">
        <v>100</v>
      </c>
      <c r="M85" s="333"/>
      <c r="N85" s="334"/>
      <c r="O85" s="73"/>
      <c r="P85" s="139" t="s">
        <v>49</v>
      </c>
      <c r="Q85" s="332" t="s">
        <v>101</v>
      </c>
      <c r="R85" s="333"/>
      <c r="S85" s="333"/>
      <c r="T85" s="334"/>
    </row>
    <row r="86" spans="1:29" ht="15.75" thickBot="1" x14ac:dyDescent="0.3">
      <c r="A86" s="73"/>
      <c r="B86" s="313" t="s">
        <v>102</v>
      </c>
      <c r="C86" s="314"/>
      <c r="D86" s="140" t="s">
        <v>103</v>
      </c>
      <c r="E86" s="141"/>
      <c r="F86" s="335" t="s">
        <v>104</v>
      </c>
      <c r="G86" s="336"/>
      <c r="H86" s="337"/>
      <c r="I86" s="73"/>
      <c r="J86" s="338">
        <v>2</v>
      </c>
      <c r="K86" s="339"/>
      <c r="L86" s="332" t="s">
        <v>105</v>
      </c>
      <c r="M86" s="333"/>
      <c r="N86" s="334"/>
      <c r="O86" s="73"/>
      <c r="P86" s="142" t="s">
        <v>106</v>
      </c>
      <c r="Q86" s="332" t="s">
        <v>107</v>
      </c>
      <c r="R86" s="333"/>
      <c r="S86" s="333"/>
      <c r="T86" s="334"/>
    </row>
    <row r="87" spans="1:29" ht="15.75" thickBot="1" x14ac:dyDescent="0.3">
      <c r="A87" s="73"/>
      <c r="B87" s="313" t="s">
        <v>108</v>
      </c>
      <c r="C87" s="314"/>
      <c r="D87" s="137" t="s">
        <v>56</v>
      </c>
      <c r="E87" s="138"/>
      <c r="F87" s="335" t="s">
        <v>109</v>
      </c>
      <c r="G87" s="336"/>
      <c r="H87" s="337"/>
      <c r="I87" s="73"/>
      <c r="J87" s="338">
        <v>3</v>
      </c>
      <c r="K87" s="339"/>
      <c r="L87" s="332" t="s">
        <v>110</v>
      </c>
      <c r="M87" s="333"/>
      <c r="N87" s="334"/>
      <c r="O87" s="73"/>
      <c r="P87" s="143" t="s">
        <v>111</v>
      </c>
      <c r="Q87" s="340" t="s">
        <v>112</v>
      </c>
      <c r="R87" s="341"/>
      <c r="S87" s="341"/>
      <c r="T87" s="342"/>
    </row>
    <row r="88" spans="1:29" ht="15.75" thickBot="1" x14ac:dyDescent="0.3">
      <c r="A88" s="73"/>
      <c r="B88" s="313" t="s">
        <v>113</v>
      </c>
      <c r="C88" s="314"/>
      <c r="D88" s="140" t="s">
        <v>114</v>
      </c>
      <c r="E88" s="141"/>
      <c r="F88" s="335" t="s">
        <v>115</v>
      </c>
      <c r="G88" s="336"/>
      <c r="H88" s="337"/>
      <c r="I88" s="73"/>
      <c r="J88" s="351">
        <v>4</v>
      </c>
      <c r="K88" s="352"/>
      <c r="L88" s="340" t="s">
        <v>116</v>
      </c>
      <c r="M88" s="341"/>
      <c r="N88" s="342"/>
      <c r="O88" s="73"/>
      <c r="P88" s="73"/>
      <c r="Q88" s="73"/>
      <c r="R88" s="73"/>
      <c r="S88" s="73"/>
      <c r="T88" s="73"/>
    </row>
    <row r="89" spans="1:29" ht="15.75" thickBot="1" x14ac:dyDescent="0.3">
      <c r="A89" s="73"/>
      <c r="B89" s="313" t="s">
        <v>117</v>
      </c>
      <c r="C89" s="314"/>
      <c r="D89" s="144" t="s">
        <v>118</v>
      </c>
      <c r="E89" s="145"/>
      <c r="F89" s="353" t="s">
        <v>119</v>
      </c>
      <c r="G89" s="354"/>
      <c r="H89" s="35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</row>
    <row r="90" spans="1:29" x14ac:dyDescent="0.25">
      <c r="A90" s="73"/>
      <c r="B90" s="313" t="s">
        <v>120</v>
      </c>
      <c r="C90" s="313"/>
      <c r="D90" s="31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</row>
    <row r="92" spans="1:29" ht="18.75" x14ac:dyDescent="0.3">
      <c r="A92" s="146"/>
      <c r="B92" s="147"/>
      <c r="C92" s="148"/>
      <c r="D92" s="148"/>
      <c r="E92" s="148"/>
      <c r="F92" s="148"/>
      <c r="G92" s="148"/>
      <c r="H92" s="146"/>
      <c r="I92" s="146"/>
      <c r="J92" s="148"/>
      <c r="K92" s="205" t="s">
        <v>0</v>
      </c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6"/>
      <c r="Z92" s="146"/>
      <c r="AA92" s="146"/>
      <c r="AB92" s="146"/>
      <c r="AC92" s="146"/>
    </row>
    <row r="93" spans="1:29" ht="16.5" x14ac:dyDescent="0.3">
      <c r="A93" s="146"/>
      <c r="B93" s="364"/>
      <c r="C93" s="365"/>
      <c r="D93" s="365"/>
      <c r="E93" s="365"/>
      <c r="F93" s="365"/>
      <c r="G93" s="365"/>
      <c r="H93" s="146"/>
      <c r="I93" s="146"/>
      <c r="J93" s="149"/>
      <c r="K93" s="146"/>
      <c r="L93" s="146"/>
      <c r="M93" s="146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6"/>
      <c r="Z93" s="146"/>
      <c r="AA93" s="146"/>
      <c r="AB93" s="146"/>
      <c r="AC93" s="146"/>
    </row>
    <row r="94" spans="1:29" ht="23.25" x14ac:dyDescent="0.35">
      <c r="A94" s="150"/>
      <c r="B94" s="150"/>
      <c r="C94" s="150"/>
      <c r="D94" s="150"/>
      <c r="E94" s="150"/>
      <c r="F94" s="150"/>
      <c r="G94" s="150"/>
      <c r="H94" s="150"/>
      <c r="I94" s="151"/>
      <c r="J94" s="366" t="s">
        <v>121</v>
      </c>
      <c r="K94" s="366"/>
      <c r="L94" s="366"/>
      <c r="M94" s="366"/>
      <c r="N94" s="366"/>
      <c r="O94" s="366"/>
      <c r="P94" s="152"/>
      <c r="Q94" s="152"/>
      <c r="R94" s="152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</row>
    <row r="95" spans="1:29" ht="16.5" x14ac:dyDescent="0.3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4"/>
      <c r="Y95" s="153"/>
      <c r="Z95" s="153"/>
      <c r="AA95" s="153"/>
      <c r="AB95" s="153"/>
      <c r="AC95" s="153"/>
    </row>
    <row r="96" spans="1:29" ht="16.5" x14ac:dyDescent="0.3">
      <c r="A96" s="165"/>
      <c r="B96" s="204" t="s">
        <v>1</v>
      </c>
      <c r="C96" s="356" t="s">
        <v>122</v>
      </c>
      <c r="D96" s="357"/>
      <c r="E96" s="357"/>
      <c r="F96" s="357"/>
      <c r="G96" s="357"/>
      <c r="H96" s="357"/>
      <c r="I96" s="358"/>
      <c r="J96" s="149"/>
      <c r="K96" s="146"/>
      <c r="L96" s="146"/>
      <c r="M96" s="146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6"/>
      <c r="AB96" s="146"/>
      <c r="AC96" s="146"/>
    </row>
    <row r="97" spans="1:29" ht="20.25" x14ac:dyDescent="0.3">
      <c r="A97" s="165"/>
      <c r="B97" s="204" t="s">
        <v>123</v>
      </c>
      <c r="C97" s="356">
        <v>2021</v>
      </c>
      <c r="D97" s="357"/>
      <c r="E97" s="357"/>
      <c r="F97" s="357"/>
      <c r="G97" s="357"/>
      <c r="H97" s="357"/>
      <c r="I97" s="358"/>
      <c r="J97" s="149"/>
      <c r="K97" s="146"/>
      <c r="L97" s="367" t="s">
        <v>161</v>
      </c>
      <c r="M97" s="367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6"/>
      <c r="AB97" s="146"/>
      <c r="AC97" s="146"/>
    </row>
    <row r="98" spans="1:29" ht="16.5" x14ac:dyDescent="0.3">
      <c r="A98" s="165"/>
      <c r="B98" s="204" t="s">
        <v>4</v>
      </c>
      <c r="C98" s="356" t="s">
        <v>124</v>
      </c>
      <c r="D98" s="357"/>
      <c r="E98" s="357"/>
      <c r="F98" s="357"/>
      <c r="G98" s="357"/>
      <c r="H98" s="357"/>
      <c r="I98" s="358"/>
      <c r="J98" s="149"/>
      <c r="K98" s="146"/>
      <c r="L98" s="146"/>
      <c r="M98" s="146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6"/>
      <c r="AB98" s="146"/>
      <c r="AC98" s="146"/>
    </row>
    <row r="99" spans="1:29" ht="16.5" x14ac:dyDescent="0.3">
      <c r="A99" s="165"/>
      <c r="B99" s="204" t="s">
        <v>6</v>
      </c>
      <c r="C99" s="356" t="s">
        <v>125</v>
      </c>
      <c r="D99" s="357"/>
      <c r="E99" s="357"/>
      <c r="F99" s="357"/>
      <c r="G99" s="357"/>
      <c r="H99" s="357"/>
      <c r="I99" s="358"/>
      <c r="J99" s="149"/>
      <c r="K99" s="146"/>
      <c r="L99" s="146"/>
      <c r="M99" s="146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6"/>
      <c r="AB99" s="146"/>
      <c r="AC99" s="146"/>
    </row>
    <row r="100" spans="1:29" ht="16.5" x14ac:dyDescent="0.3">
      <c r="A100" s="165"/>
      <c r="B100" s="204" t="s">
        <v>126</v>
      </c>
      <c r="C100" s="356" t="s">
        <v>9</v>
      </c>
      <c r="D100" s="357"/>
      <c r="E100" s="357"/>
      <c r="F100" s="357"/>
      <c r="G100" s="357"/>
      <c r="H100" s="357"/>
      <c r="I100" s="358"/>
      <c r="J100" s="149"/>
      <c r="K100" s="146"/>
      <c r="L100" s="146"/>
      <c r="M100" s="146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6"/>
      <c r="AB100" s="146"/>
      <c r="AC100" s="146"/>
    </row>
    <row r="101" spans="1:29" ht="17.25" thickBot="1" x14ac:dyDescent="0.35">
      <c r="A101" s="146"/>
      <c r="B101" s="155"/>
      <c r="C101" s="146"/>
      <c r="D101" s="156"/>
      <c r="E101" s="15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</row>
    <row r="102" spans="1:29" ht="17.25" thickBot="1" x14ac:dyDescent="0.35">
      <c r="A102" s="244" t="s">
        <v>127</v>
      </c>
      <c r="B102" s="285"/>
      <c r="C102" s="285"/>
      <c r="D102" s="285"/>
      <c r="E102" s="285"/>
      <c r="F102" s="285"/>
      <c r="G102" s="245"/>
      <c r="H102" s="359" t="s">
        <v>13</v>
      </c>
      <c r="I102" s="232" t="s">
        <v>128</v>
      </c>
      <c r="J102" s="233"/>
      <c r="K102" s="233"/>
      <c r="L102" s="233"/>
      <c r="M102" s="234"/>
      <c r="N102" s="244" t="s">
        <v>129</v>
      </c>
      <c r="O102" s="368"/>
      <c r="P102" s="368"/>
      <c r="Q102" s="368"/>
      <c r="R102" s="368"/>
      <c r="S102" s="368"/>
      <c r="T102" s="369"/>
      <c r="U102" s="244" t="s">
        <v>16</v>
      </c>
      <c r="V102" s="285"/>
      <c r="W102" s="285"/>
      <c r="X102" s="285"/>
      <c r="Y102" s="285"/>
      <c r="Z102" s="285"/>
      <c r="AA102" s="245"/>
      <c r="AB102" s="244" t="s">
        <v>17</v>
      </c>
      <c r="AC102" s="245"/>
    </row>
    <row r="103" spans="1:29" ht="132" x14ac:dyDescent="0.25">
      <c r="A103" s="370" t="s">
        <v>18</v>
      </c>
      <c r="B103" s="372" t="s">
        <v>19</v>
      </c>
      <c r="C103" s="372" t="s">
        <v>130</v>
      </c>
      <c r="D103" s="372" t="s">
        <v>21</v>
      </c>
      <c r="E103" s="372" t="s">
        <v>22</v>
      </c>
      <c r="F103" s="372" t="s">
        <v>131</v>
      </c>
      <c r="G103" s="374" t="s">
        <v>132</v>
      </c>
      <c r="H103" s="360"/>
      <c r="I103" s="362" t="s">
        <v>133</v>
      </c>
      <c r="J103" s="176" t="s">
        <v>134</v>
      </c>
      <c r="K103" s="176" t="s">
        <v>135</v>
      </c>
      <c r="L103" s="176" t="s">
        <v>136</v>
      </c>
      <c r="M103" s="177" t="s">
        <v>137</v>
      </c>
      <c r="N103" s="178" t="s">
        <v>138</v>
      </c>
      <c r="O103" s="176" t="s">
        <v>139</v>
      </c>
      <c r="P103" s="176" t="s">
        <v>140</v>
      </c>
      <c r="Q103" s="176" t="s">
        <v>141</v>
      </c>
      <c r="R103" s="176" t="s">
        <v>142</v>
      </c>
      <c r="S103" s="176" t="s">
        <v>143</v>
      </c>
      <c r="T103" s="177" t="s">
        <v>144</v>
      </c>
      <c r="U103" s="179" t="s">
        <v>145</v>
      </c>
      <c r="V103" s="180" t="s">
        <v>146</v>
      </c>
      <c r="W103" s="376" t="s">
        <v>34</v>
      </c>
      <c r="X103" s="176" t="s">
        <v>35</v>
      </c>
      <c r="Y103" s="177" t="s">
        <v>36</v>
      </c>
      <c r="Z103" s="181" t="s">
        <v>37</v>
      </c>
      <c r="AA103" s="177" t="s">
        <v>38</v>
      </c>
      <c r="AB103" s="378" t="s">
        <v>147</v>
      </c>
      <c r="AC103" s="380" t="s">
        <v>148</v>
      </c>
    </row>
    <row r="104" spans="1:29" ht="17.25" thickBot="1" x14ac:dyDescent="0.35">
      <c r="A104" s="371"/>
      <c r="B104" s="373"/>
      <c r="C104" s="373"/>
      <c r="D104" s="373"/>
      <c r="E104" s="373"/>
      <c r="F104" s="373"/>
      <c r="G104" s="375"/>
      <c r="H104" s="361"/>
      <c r="I104" s="363"/>
      <c r="J104" s="182" t="s">
        <v>41</v>
      </c>
      <c r="K104" s="183" t="s">
        <v>149</v>
      </c>
      <c r="L104" s="182" t="s">
        <v>44</v>
      </c>
      <c r="M104" s="184" t="s">
        <v>41</v>
      </c>
      <c r="N104" s="185" t="s">
        <v>150</v>
      </c>
      <c r="O104" s="186" t="s">
        <v>43</v>
      </c>
      <c r="P104" s="187" t="s">
        <v>44</v>
      </c>
      <c r="Q104" s="186" t="s">
        <v>151</v>
      </c>
      <c r="R104" s="186" t="s">
        <v>44</v>
      </c>
      <c r="S104" s="187" t="s">
        <v>41</v>
      </c>
      <c r="T104" s="188" t="s">
        <v>44</v>
      </c>
      <c r="U104" s="189" t="s">
        <v>45</v>
      </c>
      <c r="V104" s="190" t="s">
        <v>41</v>
      </c>
      <c r="W104" s="377"/>
      <c r="X104" s="191" t="s">
        <v>45</v>
      </c>
      <c r="Y104" s="192" t="s">
        <v>46</v>
      </c>
      <c r="Z104" s="191" t="s">
        <v>42</v>
      </c>
      <c r="AA104" s="193" t="s">
        <v>47</v>
      </c>
      <c r="AB104" s="379"/>
      <c r="AC104" s="381"/>
    </row>
    <row r="105" spans="1:29" ht="16.5" x14ac:dyDescent="0.3">
      <c r="A105" s="382">
        <v>1</v>
      </c>
      <c r="B105" s="383" t="s">
        <v>152</v>
      </c>
      <c r="C105" s="384"/>
      <c r="D105" s="385">
        <v>64</v>
      </c>
      <c r="E105" s="386" t="s">
        <v>49</v>
      </c>
      <c r="F105" s="386"/>
      <c r="G105" s="387" t="s">
        <v>153</v>
      </c>
      <c r="H105" s="194" t="s">
        <v>51</v>
      </c>
      <c r="I105" s="45">
        <v>44203</v>
      </c>
      <c r="J105" s="46">
        <f>I105+12+4+1</f>
        <v>44220</v>
      </c>
      <c r="K105" s="46">
        <f>J105+3+1</f>
        <v>44224</v>
      </c>
      <c r="L105" s="46">
        <f>K105+30+1</f>
        <v>44255</v>
      </c>
      <c r="M105" s="46">
        <f>L105+15+6</f>
        <v>44276</v>
      </c>
      <c r="N105" s="46">
        <f>M105+12+4+2</f>
        <v>44294</v>
      </c>
      <c r="O105" s="46">
        <f>N105+15+6</f>
        <v>44315</v>
      </c>
      <c r="P105" s="46">
        <f>O105+7+2+1</f>
        <v>44325</v>
      </c>
      <c r="Q105" s="46">
        <f>P105+12+4+2</f>
        <v>44343</v>
      </c>
      <c r="R105" s="47"/>
      <c r="S105" s="48">
        <f>Q105+7+2+1</f>
        <v>44353</v>
      </c>
      <c r="T105" s="46">
        <f>S105+10+4</f>
        <v>44367</v>
      </c>
      <c r="U105" s="46">
        <f>T105+3</f>
        <v>44370</v>
      </c>
      <c r="V105" s="46">
        <f>U105+3+2</f>
        <v>44375</v>
      </c>
      <c r="W105" s="46">
        <f>V105+5+1</f>
        <v>44381</v>
      </c>
      <c r="X105" s="49"/>
      <c r="Y105" s="195"/>
      <c r="Z105" s="195"/>
      <c r="AA105" s="196"/>
      <c r="AB105" s="101"/>
      <c r="AC105" s="104"/>
    </row>
    <row r="106" spans="1:29" ht="17.25" thickBot="1" x14ac:dyDescent="0.35">
      <c r="A106" s="327"/>
      <c r="B106" s="259"/>
      <c r="C106" s="257"/>
      <c r="D106" s="256"/>
      <c r="E106" s="257"/>
      <c r="F106" s="257"/>
      <c r="G106" s="250"/>
      <c r="H106" s="197" t="s">
        <v>52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3"/>
    </row>
    <row r="107" spans="1:29" ht="17.25" thickBot="1" x14ac:dyDescent="0.35">
      <c r="A107" s="157"/>
      <c r="B107" s="198" t="s">
        <v>65</v>
      </c>
      <c r="C107" s="199"/>
      <c r="D107" s="200"/>
      <c r="E107" s="200"/>
      <c r="F107" s="200"/>
      <c r="G107" s="201"/>
      <c r="H107" s="113"/>
      <c r="I107" s="202"/>
      <c r="J107" s="200"/>
      <c r="K107" s="200"/>
      <c r="L107" s="200"/>
      <c r="M107" s="201"/>
      <c r="N107" s="202"/>
      <c r="O107" s="200"/>
      <c r="P107" s="200"/>
      <c r="Q107" s="200"/>
      <c r="R107" s="200"/>
      <c r="S107" s="200"/>
      <c r="T107" s="203"/>
      <c r="U107" s="202"/>
      <c r="V107" s="200"/>
      <c r="W107" s="200"/>
      <c r="X107" s="200"/>
      <c r="Y107" s="200"/>
      <c r="Z107" s="200"/>
      <c r="AA107" s="203"/>
      <c r="AB107" s="202"/>
      <c r="AC107" s="201"/>
    </row>
    <row r="108" spans="1:29" ht="15.75" x14ac:dyDescent="0.25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9"/>
      <c r="AC108" s="159"/>
    </row>
    <row r="109" spans="1:29" ht="17.25" thickBot="1" x14ac:dyDescent="0.3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1"/>
      <c r="W109" s="161"/>
      <c r="X109" s="160"/>
      <c r="Y109" s="160"/>
      <c r="Z109" s="160"/>
      <c r="AA109" s="160"/>
      <c r="AB109" s="160"/>
      <c r="AC109" s="160"/>
    </row>
    <row r="110" spans="1:29" ht="17.25" thickBot="1" x14ac:dyDescent="0.35">
      <c r="A110" s="146"/>
      <c r="B110" s="400" t="s">
        <v>91</v>
      </c>
      <c r="C110" s="401"/>
      <c r="D110" s="401"/>
      <c r="E110" s="401"/>
      <c r="F110" s="402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</row>
    <row r="111" spans="1:29" ht="17.25" thickBot="1" x14ac:dyDescent="0.35">
      <c r="A111" s="146"/>
      <c r="B111" s="162" t="s">
        <v>92</v>
      </c>
      <c r="C111" s="403" t="s">
        <v>9</v>
      </c>
      <c r="D111" s="404"/>
      <c r="E111" s="405"/>
      <c r="F111" s="40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</row>
    <row r="112" spans="1:29" ht="18.75" thickBot="1" x14ac:dyDescent="0.35">
      <c r="A112" s="146"/>
      <c r="B112" s="163"/>
      <c r="C112" s="164"/>
      <c r="D112" s="164"/>
      <c r="E112" s="164"/>
      <c r="F112" s="164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</row>
    <row r="113" spans="1:29" ht="17.25" thickBot="1" x14ac:dyDescent="0.35">
      <c r="A113" s="165"/>
      <c r="B113" s="391" t="s">
        <v>93</v>
      </c>
      <c r="C113" s="391"/>
      <c r="D113" s="407" t="s">
        <v>94</v>
      </c>
      <c r="E113" s="408"/>
      <c r="F113" s="408"/>
      <c r="G113" s="408"/>
      <c r="H113" s="409"/>
      <c r="I113" s="146"/>
      <c r="J113" s="410" t="s">
        <v>95</v>
      </c>
      <c r="K113" s="411"/>
      <c r="L113" s="412" t="s">
        <v>96</v>
      </c>
      <c r="M113" s="413"/>
      <c r="N113" s="414"/>
      <c r="O113" s="146"/>
      <c r="P113" s="388" t="s">
        <v>22</v>
      </c>
      <c r="Q113" s="389"/>
      <c r="R113" s="389"/>
      <c r="S113" s="389"/>
      <c r="T113" s="390"/>
      <c r="U113" s="146"/>
      <c r="V113" s="146"/>
      <c r="W113" s="146"/>
      <c r="X113" s="146"/>
      <c r="Y113" s="146"/>
      <c r="Z113" s="146"/>
      <c r="AA113" s="146"/>
      <c r="AB113" s="146"/>
      <c r="AC113" s="146"/>
    </row>
    <row r="114" spans="1:29" ht="17.25" thickBot="1" x14ac:dyDescent="0.35">
      <c r="A114" s="165"/>
      <c r="B114" s="391" t="s">
        <v>97</v>
      </c>
      <c r="C114" s="391"/>
      <c r="D114" s="166" t="s">
        <v>98</v>
      </c>
      <c r="E114" s="167"/>
      <c r="F114" s="392" t="s">
        <v>99</v>
      </c>
      <c r="G114" s="393"/>
      <c r="H114" s="394"/>
      <c r="I114" s="146"/>
      <c r="J114" s="395">
        <v>1</v>
      </c>
      <c r="K114" s="396"/>
      <c r="L114" s="397" t="s">
        <v>100</v>
      </c>
      <c r="M114" s="398"/>
      <c r="N114" s="399"/>
      <c r="O114" s="146"/>
      <c r="P114" s="168" t="s">
        <v>49</v>
      </c>
      <c r="Q114" s="397" t="s">
        <v>101</v>
      </c>
      <c r="R114" s="398"/>
      <c r="S114" s="398"/>
      <c r="T114" s="399"/>
      <c r="U114" s="146"/>
      <c r="V114" s="146"/>
      <c r="W114" s="146"/>
      <c r="X114" s="146"/>
      <c r="Y114" s="146"/>
      <c r="Z114" s="146"/>
      <c r="AA114" s="146"/>
      <c r="AB114" s="146"/>
      <c r="AC114" s="146"/>
    </row>
    <row r="115" spans="1:29" ht="17.25" thickBot="1" x14ac:dyDescent="0.35">
      <c r="A115" s="165"/>
      <c r="B115" s="391" t="s">
        <v>102</v>
      </c>
      <c r="C115" s="391"/>
      <c r="D115" s="169" t="s">
        <v>103</v>
      </c>
      <c r="E115" s="170"/>
      <c r="F115" s="421" t="s">
        <v>104</v>
      </c>
      <c r="G115" s="422"/>
      <c r="H115" s="423"/>
      <c r="I115" s="146"/>
      <c r="J115" s="424">
        <v>2</v>
      </c>
      <c r="K115" s="425"/>
      <c r="L115" s="397" t="s">
        <v>105</v>
      </c>
      <c r="M115" s="398"/>
      <c r="N115" s="399"/>
      <c r="O115" s="146"/>
      <c r="P115" s="171" t="s">
        <v>106</v>
      </c>
      <c r="Q115" s="397" t="s">
        <v>107</v>
      </c>
      <c r="R115" s="398"/>
      <c r="S115" s="398"/>
      <c r="T115" s="399"/>
      <c r="U115" s="146"/>
      <c r="V115" s="146"/>
      <c r="W115" s="146"/>
      <c r="X115" s="146"/>
      <c r="Y115" s="146"/>
      <c r="Z115" s="146"/>
      <c r="AA115" s="146"/>
      <c r="AB115" s="146"/>
      <c r="AC115" s="146"/>
    </row>
    <row r="116" spans="1:29" ht="17.25" thickBot="1" x14ac:dyDescent="0.35">
      <c r="A116" s="165"/>
      <c r="B116" s="391" t="s">
        <v>108</v>
      </c>
      <c r="C116" s="391"/>
      <c r="D116" s="166" t="s">
        <v>56</v>
      </c>
      <c r="E116" s="167"/>
      <c r="F116" s="421" t="s">
        <v>109</v>
      </c>
      <c r="G116" s="422"/>
      <c r="H116" s="423"/>
      <c r="I116" s="146"/>
      <c r="J116" s="424">
        <v>3</v>
      </c>
      <c r="K116" s="425"/>
      <c r="L116" s="397" t="s">
        <v>110</v>
      </c>
      <c r="M116" s="398"/>
      <c r="N116" s="399"/>
      <c r="O116" s="146"/>
      <c r="P116" s="172" t="s">
        <v>111</v>
      </c>
      <c r="Q116" s="426" t="s">
        <v>112</v>
      </c>
      <c r="R116" s="427"/>
      <c r="S116" s="427"/>
      <c r="T116" s="428"/>
      <c r="U116" s="146"/>
      <c r="V116" s="146"/>
      <c r="W116" s="146"/>
      <c r="X116" s="146"/>
      <c r="Y116" s="146"/>
      <c r="Z116" s="146"/>
      <c r="AA116" s="146"/>
      <c r="AB116" s="146"/>
      <c r="AC116" s="146"/>
    </row>
    <row r="117" spans="1:29" ht="21.75" thickBot="1" x14ac:dyDescent="0.35">
      <c r="A117" s="165"/>
      <c r="B117" s="391" t="s">
        <v>113</v>
      </c>
      <c r="C117" s="391"/>
      <c r="D117" s="169" t="s">
        <v>114</v>
      </c>
      <c r="E117" s="170"/>
      <c r="F117" s="421" t="s">
        <v>115</v>
      </c>
      <c r="G117" s="422"/>
      <c r="H117" s="423"/>
      <c r="I117" s="146"/>
      <c r="J117" s="429">
        <v>4</v>
      </c>
      <c r="K117" s="430"/>
      <c r="L117" s="415" t="s">
        <v>116</v>
      </c>
      <c r="M117" s="416"/>
      <c r="N117" s="417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</row>
    <row r="118" spans="1:29" ht="17.25" thickBot="1" x14ac:dyDescent="0.35">
      <c r="A118" s="165"/>
      <c r="B118" s="391" t="s">
        <v>117</v>
      </c>
      <c r="C118" s="391"/>
      <c r="D118" s="173" t="s">
        <v>118</v>
      </c>
      <c r="E118" s="174"/>
      <c r="F118" s="418" t="s">
        <v>119</v>
      </c>
      <c r="G118" s="419"/>
      <c r="H118" s="420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</row>
    <row r="119" spans="1:29" ht="16.5" x14ac:dyDescent="0.3">
      <c r="A119" s="165"/>
      <c r="B119" s="391" t="s">
        <v>120</v>
      </c>
      <c r="C119" s="391"/>
      <c r="D119" s="391"/>
      <c r="E119" s="165"/>
      <c r="F119" s="165"/>
      <c r="G119" s="165"/>
      <c r="H119" s="165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</row>
    <row r="120" spans="1:29" ht="18" x14ac:dyDescent="0.25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 t="s">
        <v>11</v>
      </c>
      <c r="R120" s="175"/>
      <c r="S120" s="175"/>
      <c r="T120" s="175"/>
      <c r="U120" s="175"/>
      <c r="V120" s="161"/>
      <c r="W120" s="161"/>
      <c r="X120" s="175"/>
      <c r="Y120" s="175"/>
      <c r="Z120" s="175"/>
      <c r="AA120" s="175"/>
      <c r="AB120" s="175"/>
      <c r="AC120" s="175"/>
    </row>
    <row r="121" spans="1:29" ht="23.25" x14ac:dyDescent="0.35">
      <c r="B121" s="1"/>
      <c r="C121" s="2"/>
      <c r="D121" s="2"/>
      <c r="E121" s="2"/>
      <c r="F121" s="2"/>
      <c r="G121" s="2"/>
      <c r="J121" s="2"/>
      <c r="K121" s="3" t="s">
        <v>0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46"/>
      <c r="Y121" s="146"/>
      <c r="Z121" s="146"/>
      <c r="AA121" s="146"/>
      <c r="AB121" s="146"/>
      <c r="AC121" s="146"/>
    </row>
    <row r="122" spans="1:29" ht="16.5" x14ac:dyDescent="0.3">
      <c r="B122" s="4" t="s">
        <v>1</v>
      </c>
      <c r="C122" s="219" t="s">
        <v>2</v>
      </c>
      <c r="D122" s="220"/>
      <c r="E122" s="220"/>
      <c r="F122" s="220"/>
      <c r="G122" s="220"/>
      <c r="H122" s="220"/>
      <c r="I122" s="221"/>
      <c r="J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146"/>
      <c r="Y122" s="146"/>
      <c r="Z122" s="146"/>
      <c r="AA122" s="146"/>
      <c r="AB122" s="146"/>
      <c r="AC122" s="146"/>
    </row>
    <row r="123" spans="1:29" ht="15.75" x14ac:dyDescent="0.25">
      <c r="B123" s="4" t="s">
        <v>3</v>
      </c>
      <c r="C123" s="219">
        <v>2021</v>
      </c>
      <c r="D123" s="220"/>
      <c r="E123" s="220"/>
      <c r="F123" s="220"/>
      <c r="G123" s="220"/>
      <c r="H123" s="220"/>
      <c r="I123" s="221"/>
      <c r="J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9" ht="15.75" x14ac:dyDescent="0.25">
      <c r="B124" s="4" t="s">
        <v>4</v>
      </c>
      <c r="C124" s="219" t="s">
        <v>2</v>
      </c>
      <c r="D124" s="220"/>
      <c r="E124" s="220"/>
      <c r="F124" s="220"/>
      <c r="G124" s="220"/>
      <c r="H124" s="220"/>
      <c r="I124" s="221"/>
      <c r="J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9" ht="15.75" x14ac:dyDescent="0.25">
      <c r="B125" s="4" t="s">
        <v>6</v>
      </c>
      <c r="C125" s="219" t="s">
        <v>7</v>
      </c>
      <c r="D125" s="220"/>
      <c r="E125" s="220"/>
      <c r="F125" s="220"/>
      <c r="G125" s="220"/>
      <c r="H125" s="220"/>
      <c r="I125" s="221"/>
      <c r="J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9" ht="15.75" x14ac:dyDescent="0.25">
      <c r="B126" s="4" t="s">
        <v>8</v>
      </c>
      <c r="C126" s="219" t="s">
        <v>9</v>
      </c>
      <c r="D126" s="220"/>
      <c r="E126" s="220"/>
      <c r="F126" s="220"/>
      <c r="G126" s="220"/>
      <c r="H126" s="220"/>
      <c r="I126" s="221"/>
      <c r="J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9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8"/>
      <c r="K127" s="6"/>
      <c r="L127" s="6"/>
      <c r="M127" s="6"/>
      <c r="N127" s="8"/>
      <c r="O127" s="8"/>
      <c r="P127" s="8"/>
      <c r="Q127" s="8" t="s">
        <v>11</v>
      </c>
      <c r="R127" s="8"/>
      <c r="S127" s="8"/>
      <c r="T127" s="8"/>
      <c r="U127" s="8"/>
      <c r="V127" s="8"/>
      <c r="W127" s="8"/>
    </row>
    <row r="128" spans="1:29" ht="23.25" x14ac:dyDescent="0.35">
      <c r="A128" s="9"/>
      <c r="B128" s="9"/>
      <c r="C128" s="9"/>
      <c r="D128" s="9"/>
      <c r="E128" s="9"/>
      <c r="F128" s="9"/>
      <c r="G128" s="9"/>
      <c r="H128" s="13" t="s">
        <v>154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9"/>
      <c r="U128" s="9"/>
      <c r="V128" s="9"/>
      <c r="W128" s="9"/>
    </row>
    <row r="129" spans="1:23" x14ac:dyDescent="0.25">
      <c r="M129" s="5"/>
    </row>
    <row r="130" spans="1:23" ht="15.75" thickBot="1" x14ac:dyDescent="0.3">
      <c r="B130" s="14"/>
    </row>
    <row r="131" spans="1:23" ht="17.25" thickBot="1" x14ac:dyDescent="0.3">
      <c r="A131" s="244" t="s">
        <v>12</v>
      </c>
      <c r="B131" s="285"/>
      <c r="C131" s="285"/>
      <c r="D131" s="285"/>
      <c r="E131" s="285"/>
      <c r="F131" s="285"/>
      <c r="G131" s="245"/>
      <c r="H131" s="431" t="s">
        <v>13</v>
      </c>
      <c r="I131" s="244" t="s">
        <v>67</v>
      </c>
      <c r="J131" s="285"/>
      <c r="K131" s="285"/>
      <c r="L131" s="245"/>
      <c r="M131" s="434" t="s">
        <v>15</v>
      </c>
      <c r="N131" s="435"/>
      <c r="O131" s="436"/>
      <c r="P131" s="434" t="s">
        <v>16</v>
      </c>
      <c r="Q131" s="435"/>
      <c r="R131" s="435"/>
      <c r="S131" s="435"/>
      <c r="T131" s="435"/>
      <c r="U131" s="437"/>
      <c r="V131" s="244" t="s">
        <v>17</v>
      </c>
      <c r="W131" s="245"/>
    </row>
    <row r="132" spans="1:23" ht="60" x14ac:dyDescent="0.25">
      <c r="A132" s="438" t="s">
        <v>18</v>
      </c>
      <c r="B132" s="440" t="s">
        <v>19</v>
      </c>
      <c r="C132" s="442" t="s">
        <v>20</v>
      </c>
      <c r="D132" s="444" t="s">
        <v>21</v>
      </c>
      <c r="E132" s="440" t="s">
        <v>22</v>
      </c>
      <c r="F132" s="440" t="s">
        <v>23</v>
      </c>
      <c r="G132" s="452" t="s">
        <v>24</v>
      </c>
      <c r="H132" s="432"/>
      <c r="I132" s="227" t="s">
        <v>68</v>
      </c>
      <c r="J132" s="74" t="s">
        <v>69</v>
      </c>
      <c r="K132" s="75" t="s">
        <v>70</v>
      </c>
      <c r="L132" s="32" t="s">
        <v>155</v>
      </c>
      <c r="M132" s="30" t="s">
        <v>71</v>
      </c>
      <c r="N132" s="31" t="s">
        <v>156</v>
      </c>
      <c r="O132" s="32" t="s">
        <v>31</v>
      </c>
      <c r="P132" s="30" t="s">
        <v>32</v>
      </c>
      <c r="Q132" s="31" t="s">
        <v>74</v>
      </c>
      <c r="R132" s="229" t="s">
        <v>75</v>
      </c>
      <c r="S132" s="31" t="s">
        <v>76</v>
      </c>
      <c r="T132" s="31" t="s">
        <v>77</v>
      </c>
      <c r="U132" s="77" t="s">
        <v>38</v>
      </c>
      <c r="V132" s="454" t="s">
        <v>39</v>
      </c>
      <c r="W132" s="446" t="s">
        <v>40</v>
      </c>
    </row>
    <row r="133" spans="1:23" ht="15.75" thickBot="1" x14ac:dyDescent="0.3">
      <c r="A133" s="439"/>
      <c r="B133" s="441"/>
      <c r="C133" s="443"/>
      <c r="D133" s="445"/>
      <c r="E133" s="441"/>
      <c r="F133" s="441"/>
      <c r="G133" s="292"/>
      <c r="H133" s="433"/>
      <c r="I133" s="228"/>
      <c r="J133" s="35" t="s">
        <v>78</v>
      </c>
      <c r="K133" s="35" t="s">
        <v>42</v>
      </c>
      <c r="L133" s="207" t="s">
        <v>44</v>
      </c>
      <c r="M133" s="208" t="s">
        <v>79</v>
      </c>
      <c r="N133" s="209" t="s">
        <v>78</v>
      </c>
      <c r="O133" s="210" t="s">
        <v>44</v>
      </c>
      <c r="P133" s="84" t="s">
        <v>78</v>
      </c>
      <c r="Q133" s="85" t="s">
        <v>78</v>
      </c>
      <c r="R133" s="453"/>
      <c r="S133" s="86" t="s">
        <v>42</v>
      </c>
      <c r="T133" s="85" t="s">
        <v>42</v>
      </c>
      <c r="U133" s="87" t="s">
        <v>47</v>
      </c>
      <c r="V133" s="296"/>
      <c r="W133" s="231"/>
    </row>
    <row r="134" spans="1:23" ht="16.5" x14ac:dyDescent="0.3">
      <c r="A134" s="302">
        <v>1</v>
      </c>
      <c r="B134" s="447" t="s">
        <v>157</v>
      </c>
      <c r="C134" s="449"/>
      <c r="D134" s="447">
        <v>64</v>
      </c>
      <c r="E134" s="447" t="s">
        <v>49</v>
      </c>
      <c r="F134" s="451">
        <v>2</v>
      </c>
      <c r="G134" s="451" t="s">
        <v>81</v>
      </c>
      <c r="H134" s="211" t="s">
        <v>51</v>
      </c>
      <c r="I134" s="101">
        <v>44207</v>
      </c>
      <c r="J134" s="102">
        <v>44214</v>
      </c>
      <c r="K134" s="103">
        <f>J134+3</f>
        <v>44217</v>
      </c>
      <c r="L134" s="104">
        <f>K134+15</f>
        <v>44232</v>
      </c>
      <c r="M134" s="101">
        <f>L134+5+2</f>
        <v>44239</v>
      </c>
      <c r="N134" s="102">
        <f>M134+5+2</f>
        <v>44246</v>
      </c>
      <c r="O134" s="104">
        <f>N134+15+1+1</f>
        <v>44263</v>
      </c>
      <c r="P134" s="101">
        <f>O134+5+2</f>
        <v>44270</v>
      </c>
      <c r="Q134" s="103">
        <f>P134+5+2</f>
        <v>44277</v>
      </c>
      <c r="R134" s="105"/>
      <c r="S134" s="103">
        <f>Q134+3</f>
        <v>44280</v>
      </c>
      <c r="T134" s="103">
        <f>S134+3+2</f>
        <v>44285</v>
      </c>
      <c r="U134" s="104">
        <f>T134+3</f>
        <v>44288</v>
      </c>
      <c r="V134" s="92">
        <f>U134+5+2</f>
        <v>44295</v>
      </c>
      <c r="W134" s="93">
        <f>V134+7</f>
        <v>44302</v>
      </c>
    </row>
    <row r="135" spans="1:23" ht="17.25" thickBot="1" x14ac:dyDescent="0.35">
      <c r="A135" s="303"/>
      <c r="B135" s="448"/>
      <c r="C135" s="450"/>
      <c r="D135" s="448"/>
      <c r="E135" s="448"/>
      <c r="F135" s="450"/>
      <c r="G135" s="450"/>
      <c r="H135" s="106" t="s">
        <v>52</v>
      </c>
      <c r="I135" s="51"/>
      <c r="J135" s="52"/>
      <c r="K135" s="54"/>
      <c r="L135" s="55"/>
      <c r="M135" s="51"/>
      <c r="N135" s="52"/>
      <c r="O135" s="55"/>
      <c r="P135" s="51"/>
      <c r="Q135" s="54"/>
      <c r="R135" s="54"/>
      <c r="S135" s="54"/>
      <c r="T135" s="54"/>
      <c r="U135" s="53"/>
      <c r="V135" s="52"/>
      <c r="W135" s="53"/>
    </row>
    <row r="136" spans="1:23" ht="16.5" x14ac:dyDescent="0.3">
      <c r="A136" s="302">
        <v>2</v>
      </c>
      <c r="B136" s="447" t="s">
        <v>157</v>
      </c>
      <c r="C136" s="457"/>
      <c r="D136" s="331">
        <v>64</v>
      </c>
      <c r="E136" s="447" t="s">
        <v>49</v>
      </c>
      <c r="F136" s="262">
        <v>3</v>
      </c>
      <c r="G136" s="249" t="s">
        <v>81</v>
      </c>
      <c r="H136" s="44" t="s">
        <v>51</v>
      </c>
      <c r="I136" s="101">
        <v>44207</v>
      </c>
      <c r="J136" s="102">
        <v>44214</v>
      </c>
      <c r="K136" s="103">
        <f>J136+3</f>
        <v>44217</v>
      </c>
      <c r="L136" s="104">
        <f>K136+15</f>
        <v>44232</v>
      </c>
      <c r="M136" s="101">
        <f>L136+5+2</f>
        <v>44239</v>
      </c>
      <c r="N136" s="102">
        <f>M136+5+2</f>
        <v>44246</v>
      </c>
      <c r="O136" s="104">
        <f>N136+15+1+1</f>
        <v>44263</v>
      </c>
      <c r="P136" s="101">
        <f>O136+5+2</f>
        <v>44270</v>
      </c>
      <c r="Q136" s="103">
        <f>P136+5+2</f>
        <v>44277</v>
      </c>
      <c r="R136" s="105"/>
      <c r="S136" s="103">
        <f>Q136+3</f>
        <v>44280</v>
      </c>
      <c r="T136" s="103">
        <f>S136+3+2</f>
        <v>44285</v>
      </c>
      <c r="U136" s="104">
        <f>T136+3</f>
        <v>44288</v>
      </c>
      <c r="V136" s="92">
        <f>U136+5+2</f>
        <v>44295</v>
      </c>
      <c r="W136" s="93">
        <f>V136+7</f>
        <v>44302</v>
      </c>
    </row>
    <row r="137" spans="1:23" ht="17.25" thickBot="1" x14ac:dyDescent="0.35">
      <c r="A137" s="303"/>
      <c r="B137" s="448"/>
      <c r="C137" s="456"/>
      <c r="D137" s="331"/>
      <c r="E137" s="448"/>
      <c r="F137" s="257"/>
      <c r="G137" s="250"/>
      <c r="H137" s="106" t="s">
        <v>52</v>
      </c>
      <c r="I137" s="51"/>
      <c r="J137" s="52"/>
      <c r="K137" s="54"/>
      <c r="L137" s="55"/>
      <c r="M137" s="51"/>
      <c r="N137" s="52"/>
      <c r="O137" s="55"/>
      <c r="P137" s="51"/>
      <c r="Q137" s="54"/>
      <c r="R137" s="54"/>
      <c r="S137" s="54"/>
      <c r="T137" s="54"/>
      <c r="U137" s="53"/>
      <c r="V137" s="52"/>
      <c r="W137" s="53"/>
    </row>
    <row r="138" spans="1:23" ht="16.5" x14ac:dyDescent="0.3">
      <c r="A138" s="302">
        <v>3</v>
      </c>
      <c r="B138" s="328" t="s">
        <v>158</v>
      </c>
      <c r="C138" s="455"/>
      <c r="D138" s="331">
        <v>64</v>
      </c>
      <c r="E138" s="257" t="s">
        <v>49</v>
      </c>
      <c r="F138" s="257">
        <v>4</v>
      </c>
      <c r="G138" s="250" t="s">
        <v>81</v>
      </c>
      <c r="H138" s="44" t="s">
        <v>51</v>
      </c>
      <c r="I138" s="101">
        <v>44207</v>
      </c>
      <c r="J138" s="102">
        <v>44214</v>
      </c>
      <c r="K138" s="103">
        <f>J138+3</f>
        <v>44217</v>
      </c>
      <c r="L138" s="104">
        <f>K138+15</f>
        <v>44232</v>
      </c>
      <c r="M138" s="101">
        <f>L138+5+2</f>
        <v>44239</v>
      </c>
      <c r="N138" s="102">
        <f>M138+5+2</f>
        <v>44246</v>
      </c>
      <c r="O138" s="104">
        <f>N138+15+1+1</f>
        <v>44263</v>
      </c>
      <c r="P138" s="101">
        <f>O138+5+2</f>
        <v>44270</v>
      </c>
      <c r="Q138" s="103">
        <f>P138+5+2</f>
        <v>44277</v>
      </c>
      <c r="R138" s="105"/>
      <c r="S138" s="103">
        <f>Q138+3</f>
        <v>44280</v>
      </c>
      <c r="T138" s="103">
        <f>S138+3+2</f>
        <v>44285</v>
      </c>
      <c r="U138" s="104">
        <f>T138+3</f>
        <v>44288</v>
      </c>
      <c r="V138" s="92">
        <f>U138+5+2</f>
        <v>44295</v>
      </c>
      <c r="W138" s="93">
        <f>V138+7</f>
        <v>44302</v>
      </c>
    </row>
    <row r="139" spans="1:23" ht="17.25" thickBot="1" x14ac:dyDescent="0.35">
      <c r="A139" s="303"/>
      <c r="B139" s="328"/>
      <c r="C139" s="456"/>
      <c r="D139" s="331"/>
      <c r="E139" s="257"/>
      <c r="F139" s="257"/>
      <c r="G139" s="250"/>
      <c r="H139" s="106" t="s">
        <v>52</v>
      </c>
      <c r="I139" s="51"/>
      <c r="J139" s="52"/>
      <c r="K139" s="54"/>
      <c r="L139" s="55"/>
      <c r="M139" s="51"/>
      <c r="N139" s="52"/>
      <c r="O139" s="55"/>
      <c r="P139" s="51"/>
      <c r="Q139" s="54"/>
      <c r="R139" s="54"/>
      <c r="S139" s="54"/>
      <c r="T139" s="54"/>
      <c r="U139" s="53"/>
      <c r="V139" s="52"/>
      <c r="W139" s="53"/>
    </row>
    <row r="140" spans="1:23" ht="16.5" x14ac:dyDescent="0.3">
      <c r="A140" s="302">
        <v>5</v>
      </c>
      <c r="B140" s="328" t="s">
        <v>158</v>
      </c>
      <c r="C140" s="455"/>
      <c r="D140" s="331">
        <v>64</v>
      </c>
      <c r="E140" s="257" t="s">
        <v>49</v>
      </c>
      <c r="F140" s="257">
        <v>5</v>
      </c>
      <c r="G140" s="250" t="s">
        <v>81</v>
      </c>
      <c r="H140" s="44" t="s">
        <v>51</v>
      </c>
      <c r="I140" s="101">
        <v>44207</v>
      </c>
      <c r="J140" s="102">
        <v>44214</v>
      </c>
      <c r="K140" s="103">
        <f>J140+3</f>
        <v>44217</v>
      </c>
      <c r="L140" s="104">
        <f>K140+15</f>
        <v>44232</v>
      </c>
      <c r="M140" s="101">
        <f>L140+5+2</f>
        <v>44239</v>
      </c>
      <c r="N140" s="102">
        <f>M140+5+2</f>
        <v>44246</v>
      </c>
      <c r="O140" s="104">
        <f>N140+15+1+1</f>
        <v>44263</v>
      </c>
      <c r="P140" s="101">
        <f>O140+5+2</f>
        <v>44270</v>
      </c>
      <c r="Q140" s="103">
        <f>P140+5+2</f>
        <v>44277</v>
      </c>
      <c r="R140" s="105"/>
      <c r="S140" s="103">
        <f>Q140+3</f>
        <v>44280</v>
      </c>
      <c r="T140" s="103">
        <f>S140+3+2</f>
        <v>44285</v>
      </c>
      <c r="U140" s="104">
        <f>T140+3</f>
        <v>44288</v>
      </c>
      <c r="V140" s="92">
        <f>U140+5+2</f>
        <v>44295</v>
      </c>
      <c r="W140" s="93">
        <f>V140+7</f>
        <v>44302</v>
      </c>
    </row>
    <row r="141" spans="1:23" ht="17.25" thickBot="1" x14ac:dyDescent="0.35">
      <c r="A141" s="303"/>
      <c r="B141" s="328"/>
      <c r="C141" s="456"/>
      <c r="D141" s="331"/>
      <c r="E141" s="257"/>
      <c r="F141" s="257"/>
      <c r="G141" s="250"/>
      <c r="H141" s="106" t="s">
        <v>52</v>
      </c>
      <c r="I141" s="51"/>
      <c r="J141" s="52"/>
      <c r="K141" s="54"/>
      <c r="L141" s="55"/>
      <c r="M141" s="51"/>
      <c r="N141" s="52"/>
      <c r="O141" s="55"/>
      <c r="P141" s="51"/>
      <c r="Q141" s="54"/>
      <c r="R141" s="54"/>
      <c r="S141" s="54"/>
      <c r="T141" s="54"/>
      <c r="U141" s="53"/>
      <c r="V141" s="52"/>
      <c r="W141" s="53"/>
    </row>
    <row r="142" spans="1:23" ht="17.25" thickBot="1" x14ac:dyDescent="0.35">
      <c r="A142" s="212"/>
      <c r="B142" s="213" t="s">
        <v>65</v>
      </c>
      <c r="C142" s="214"/>
      <c r="D142" s="215"/>
      <c r="E142" s="200"/>
      <c r="F142" s="200"/>
      <c r="G142" s="201"/>
      <c r="H142" s="113"/>
      <c r="I142" s="114"/>
      <c r="J142" s="114"/>
      <c r="K142" s="115"/>
      <c r="L142" s="116"/>
      <c r="M142" s="117"/>
      <c r="N142" s="114"/>
      <c r="O142" s="115"/>
      <c r="P142" s="120"/>
      <c r="Q142" s="119"/>
      <c r="R142" s="119"/>
      <c r="S142" s="120"/>
      <c r="T142" s="120"/>
      <c r="U142" s="120"/>
      <c r="V142" s="117"/>
      <c r="W142" s="118"/>
    </row>
    <row r="143" spans="1:23" x14ac:dyDescent="0.25">
      <c r="A143" s="216"/>
      <c r="B143" s="216"/>
      <c r="C143" s="216"/>
      <c r="D143" s="216"/>
      <c r="E143" s="216"/>
      <c r="F143" s="216"/>
      <c r="G143" s="216"/>
      <c r="H143" s="216"/>
      <c r="I143" s="216"/>
      <c r="J143" s="216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6"/>
      <c r="V143" s="21"/>
      <c r="W143" s="17"/>
    </row>
    <row r="144" spans="1:23" x14ac:dyDescent="0.25">
      <c r="J144" s="20"/>
      <c r="K144" s="20"/>
      <c r="L144" s="20"/>
      <c r="M144" s="20"/>
      <c r="N144" s="20"/>
      <c r="O144" s="20"/>
      <c r="P144" s="20"/>
      <c r="Q144" s="20"/>
      <c r="U144" s="21"/>
      <c r="V144" s="21"/>
      <c r="W144" s="17"/>
    </row>
    <row r="145" spans="1:20" ht="15.75" thickBot="1" x14ac:dyDescent="0.3">
      <c r="C145" s="206"/>
      <c r="D145" s="206"/>
      <c r="E145" s="206"/>
      <c r="F145" s="206"/>
    </row>
    <row r="146" spans="1:20" ht="15.75" thickBot="1" x14ac:dyDescent="0.3">
      <c r="A146" s="71"/>
      <c r="B146" s="458" t="s">
        <v>91</v>
      </c>
      <c r="C146" s="459"/>
      <c r="D146" s="459"/>
      <c r="E146" s="459"/>
      <c r="F146" s="460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</row>
    <row r="147" spans="1:20" ht="15.75" thickBot="1" x14ac:dyDescent="0.3">
      <c r="A147" s="71"/>
      <c r="B147" s="122" t="s">
        <v>92</v>
      </c>
      <c r="C147" s="461" t="s">
        <v>9</v>
      </c>
      <c r="D147" s="462"/>
      <c r="E147" s="463"/>
      <c r="F147" s="464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</row>
    <row r="148" spans="1:20" ht="15.75" thickBot="1" x14ac:dyDescent="0.3">
      <c r="A148" s="71"/>
      <c r="B148" s="123"/>
      <c r="C148" s="124"/>
      <c r="D148" s="124"/>
      <c r="E148" s="124"/>
      <c r="F148" s="124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</row>
    <row r="149" spans="1:20" ht="15.75" thickBot="1" x14ac:dyDescent="0.3">
      <c r="A149" s="71"/>
      <c r="B149" s="465" t="s">
        <v>93</v>
      </c>
      <c r="C149" s="465"/>
      <c r="D149" s="466" t="s">
        <v>94</v>
      </c>
      <c r="E149" s="467"/>
      <c r="F149" s="467"/>
      <c r="G149" s="467"/>
      <c r="H149" s="468"/>
      <c r="I149" s="71"/>
      <c r="J149" s="469" t="s">
        <v>95</v>
      </c>
      <c r="K149" s="470"/>
      <c r="L149" s="482" t="s">
        <v>96</v>
      </c>
      <c r="M149" s="483"/>
      <c r="N149" s="484"/>
      <c r="O149" s="71"/>
      <c r="P149" s="485" t="s">
        <v>22</v>
      </c>
      <c r="Q149" s="486"/>
      <c r="R149" s="486"/>
      <c r="S149" s="486"/>
      <c r="T149" s="487"/>
    </row>
    <row r="150" spans="1:20" ht="15.75" thickBot="1" x14ac:dyDescent="0.3">
      <c r="A150" s="71"/>
      <c r="B150" s="465" t="s">
        <v>97</v>
      </c>
      <c r="C150" s="465"/>
      <c r="D150" s="125" t="s">
        <v>98</v>
      </c>
      <c r="E150" s="126"/>
      <c r="F150" s="488" t="s">
        <v>99</v>
      </c>
      <c r="G150" s="489"/>
      <c r="H150" s="490"/>
      <c r="I150" s="71"/>
      <c r="J150" s="491">
        <v>1</v>
      </c>
      <c r="K150" s="492"/>
      <c r="L150" s="471" t="s">
        <v>100</v>
      </c>
      <c r="M150" s="472"/>
      <c r="N150" s="473"/>
      <c r="O150" s="71"/>
      <c r="P150" s="127" t="s">
        <v>49</v>
      </c>
      <c r="Q150" s="471" t="s">
        <v>101</v>
      </c>
      <c r="R150" s="472"/>
      <c r="S150" s="472"/>
      <c r="T150" s="473"/>
    </row>
    <row r="151" spans="1:20" ht="15.75" thickBot="1" x14ac:dyDescent="0.3">
      <c r="A151" s="71"/>
      <c r="B151" s="465" t="s">
        <v>102</v>
      </c>
      <c r="C151" s="465"/>
      <c r="D151" s="128" t="s">
        <v>103</v>
      </c>
      <c r="E151" s="129"/>
      <c r="F151" s="474" t="s">
        <v>104</v>
      </c>
      <c r="G151" s="475"/>
      <c r="H151" s="476"/>
      <c r="I151" s="71"/>
      <c r="J151" s="477">
        <v>2</v>
      </c>
      <c r="K151" s="478"/>
      <c r="L151" s="471" t="s">
        <v>105</v>
      </c>
      <c r="M151" s="472"/>
      <c r="N151" s="473"/>
      <c r="O151" s="71"/>
      <c r="P151" s="130" t="s">
        <v>106</v>
      </c>
      <c r="Q151" s="471" t="s">
        <v>107</v>
      </c>
      <c r="R151" s="472"/>
      <c r="S151" s="472"/>
      <c r="T151" s="473"/>
    </row>
    <row r="152" spans="1:20" ht="15.75" thickBot="1" x14ac:dyDescent="0.3">
      <c r="A152" s="71"/>
      <c r="B152" s="465" t="s">
        <v>108</v>
      </c>
      <c r="C152" s="465"/>
      <c r="D152" s="125" t="s">
        <v>56</v>
      </c>
      <c r="E152" s="126"/>
      <c r="F152" s="474" t="s">
        <v>109</v>
      </c>
      <c r="G152" s="475"/>
      <c r="H152" s="476"/>
      <c r="I152" s="71"/>
      <c r="J152" s="477">
        <v>3</v>
      </c>
      <c r="K152" s="478"/>
      <c r="L152" s="471" t="s">
        <v>110</v>
      </c>
      <c r="M152" s="472"/>
      <c r="N152" s="473"/>
      <c r="O152" s="71"/>
      <c r="P152" s="131" t="s">
        <v>111</v>
      </c>
      <c r="Q152" s="479" t="s">
        <v>112</v>
      </c>
      <c r="R152" s="480"/>
      <c r="S152" s="480"/>
      <c r="T152" s="481"/>
    </row>
    <row r="153" spans="1:20" ht="15.75" thickBot="1" x14ac:dyDescent="0.3">
      <c r="A153" s="71"/>
      <c r="B153" s="465" t="s">
        <v>113</v>
      </c>
      <c r="C153" s="465"/>
      <c r="D153" s="128" t="s">
        <v>114</v>
      </c>
      <c r="E153" s="129"/>
      <c r="F153" s="474" t="s">
        <v>115</v>
      </c>
      <c r="G153" s="475"/>
      <c r="H153" s="476"/>
      <c r="I153" s="71"/>
      <c r="J153" s="493">
        <v>4</v>
      </c>
      <c r="K153" s="494"/>
      <c r="L153" s="479" t="s">
        <v>116</v>
      </c>
      <c r="M153" s="480"/>
      <c r="N153" s="481"/>
      <c r="O153" s="71"/>
      <c r="P153" s="71"/>
      <c r="Q153" s="71"/>
      <c r="R153" s="71"/>
      <c r="S153" s="71"/>
      <c r="T153" s="71"/>
    </row>
    <row r="154" spans="1:20" ht="15.75" thickBot="1" x14ac:dyDescent="0.3">
      <c r="A154" s="71"/>
      <c r="B154" s="465" t="s">
        <v>117</v>
      </c>
      <c r="C154" s="465"/>
      <c r="D154" s="132" t="s">
        <v>81</v>
      </c>
      <c r="E154" s="133"/>
      <c r="F154" s="495" t="s">
        <v>159</v>
      </c>
      <c r="G154" s="496"/>
      <c r="H154" s="497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</row>
    <row r="155" spans="1:20" x14ac:dyDescent="0.25">
      <c r="A155" s="71"/>
      <c r="B155" s="465" t="s">
        <v>120</v>
      </c>
      <c r="C155" s="465"/>
      <c r="D155" s="465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</row>
    <row r="156" spans="1:20" x14ac:dyDescent="0.25">
      <c r="A156" s="71"/>
      <c r="B156" s="218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</row>
  </sheetData>
  <mergeCells count="369">
    <mergeCell ref="B155:D155"/>
    <mergeCell ref="B153:C153"/>
    <mergeCell ref="F153:H153"/>
    <mergeCell ref="J153:K153"/>
    <mergeCell ref="L153:N153"/>
    <mergeCell ref="B154:C154"/>
    <mergeCell ref="F154:H154"/>
    <mergeCell ref="B151:C151"/>
    <mergeCell ref="F151:H151"/>
    <mergeCell ref="J151:K151"/>
    <mergeCell ref="L151:N151"/>
    <mergeCell ref="Q151:T151"/>
    <mergeCell ref="B152:C152"/>
    <mergeCell ref="F152:H152"/>
    <mergeCell ref="J152:K152"/>
    <mergeCell ref="L152:N152"/>
    <mergeCell ref="Q152:T152"/>
    <mergeCell ref="L149:N149"/>
    <mergeCell ref="P149:T149"/>
    <mergeCell ref="B150:C150"/>
    <mergeCell ref="F150:H150"/>
    <mergeCell ref="J150:K150"/>
    <mergeCell ref="L150:N150"/>
    <mergeCell ref="Q150:T150"/>
    <mergeCell ref="G140:G141"/>
    <mergeCell ref="B146:F146"/>
    <mergeCell ref="C147:F147"/>
    <mergeCell ref="B149:C149"/>
    <mergeCell ref="D149:H149"/>
    <mergeCell ref="J149:K149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A134:A135"/>
    <mergeCell ref="B134:B135"/>
    <mergeCell ref="C134:C135"/>
    <mergeCell ref="D134:D135"/>
    <mergeCell ref="E134:E135"/>
    <mergeCell ref="F134:F135"/>
    <mergeCell ref="G134:G135"/>
    <mergeCell ref="E132:E133"/>
    <mergeCell ref="F132:F133"/>
    <mergeCell ref="G132:G133"/>
    <mergeCell ref="A131:G131"/>
    <mergeCell ref="H131:H133"/>
    <mergeCell ref="I131:L131"/>
    <mergeCell ref="M131:O131"/>
    <mergeCell ref="P131:U131"/>
    <mergeCell ref="V131:W131"/>
    <mergeCell ref="A132:A133"/>
    <mergeCell ref="B132:B133"/>
    <mergeCell ref="C132:C133"/>
    <mergeCell ref="D132:D133"/>
    <mergeCell ref="W132:W133"/>
    <mergeCell ref="I132:I133"/>
    <mergeCell ref="R132:R133"/>
    <mergeCell ref="V132:V133"/>
    <mergeCell ref="B119:D119"/>
    <mergeCell ref="C122:I122"/>
    <mergeCell ref="C123:I123"/>
    <mergeCell ref="C124:I124"/>
    <mergeCell ref="C125:I125"/>
    <mergeCell ref="C126:I126"/>
    <mergeCell ref="B117:C117"/>
    <mergeCell ref="F117:H117"/>
    <mergeCell ref="J117:K117"/>
    <mergeCell ref="L117:N117"/>
    <mergeCell ref="B118:C118"/>
    <mergeCell ref="F118:H118"/>
    <mergeCell ref="B115:C115"/>
    <mergeCell ref="F115:H115"/>
    <mergeCell ref="J115:K115"/>
    <mergeCell ref="L115:N115"/>
    <mergeCell ref="Q115:T115"/>
    <mergeCell ref="B116:C116"/>
    <mergeCell ref="F116:H116"/>
    <mergeCell ref="J116:K116"/>
    <mergeCell ref="L116:N116"/>
    <mergeCell ref="Q116:T116"/>
    <mergeCell ref="A105:A106"/>
    <mergeCell ref="B105:B106"/>
    <mergeCell ref="C105:C106"/>
    <mergeCell ref="D105:D106"/>
    <mergeCell ref="E105:E106"/>
    <mergeCell ref="F105:F106"/>
    <mergeCell ref="G105:G106"/>
    <mergeCell ref="P113:T113"/>
    <mergeCell ref="B114:C114"/>
    <mergeCell ref="F114:H114"/>
    <mergeCell ref="J114:K114"/>
    <mergeCell ref="L114:N114"/>
    <mergeCell ref="Q114:T114"/>
    <mergeCell ref="B110:F110"/>
    <mergeCell ref="C111:F111"/>
    <mergeCell ref="B113:C113"/>
    <mergeCell ref="D113:H113"/>
    <mergeCell ref="J113:K113"/>
    <mergeCell ref="L113:N113"/>
    <mergeCell ref="U102:AA102"/>
    <mergeCell ref="AB102:AC102"/>
    <mergeCell ref="A103:A104"/>
    <mergeCell ref="B103:B104"/>
    <mergeCell ref="C103:C104"/>
    <mergeCell ref="D103:D104"/>
    <mergeCell ref="E103:E104"/>
    <mergeCell ref="F103:F104"/>
    <mergeCell ref="G103:G104"/>
    <mergeCell ref="W103:W104"/>
    <mergeCell ref="AB103:AB104"/>
    <mergeCell ref="AC103:AC104"/>
    <mergeCell ref="C98:I98"/>
    <mergeCell ref="C99:I99"/>
    <mergeCell ref="C100:I100"/>
    <mergeCell ref="A102:G102"/>
    <mergeCell ref="H102:H104"/>
    <mergeCell ref="I102:M102"/>
    <mergeCell ref="I103:I104"/>
    <mergeCell ref="B90:D90"/>
    <mergeCell ref="B93:G93"/>
    <mergeCell ref="J94:O94"/>
    <mergeCell ref="C96:I96"/>
    <mergeCell ref="C97:I97"/>
    <mergeCell ref="L97:M97"/>
    <mergeCell ref="N102:T102"/>
    <mergeCell ref="B88:C88"/>
    <mergeCell ref="F88:H88"/>
    <mergeCell ref="J88:K88"/>
    <mergeCell ref="L88:N88"/>
    <mergeCell ref="B89:C89"/>
    <mergeCell ref="F89:H89"/>
    <mergeCell ref="B86:C86"/>
    <mergeCell ref="F86:H86"/>
    <mergeCell ref="J86:K86"/>
    <mergeCell ref="L86:N86"/>
    <mergeCell ref="Q86:T86"/>
    <mergeCell ref="B87:C87"/>
    <mergeCell ref="F87:H87"/>
    <mergeCell ref="J87:K87"/>
    <mergeCell ref="L87:N87"/>
    <mergeCell ref="Q87:T87"/>
    <mergeCell ref="P84:T84"/>
    <mergeCell ref="B85:C85"/>
    <mergeCell ref="F85:H85"/>
    <mergeCell ref="J85:K85"/>
    <mergeCell ref="L85:N85"/>
    <mergeCell ref="Q85:T85"/>
    <mergeCell ref="B81:F81"/>
    <mergeCell ref="C82:F82"/>
    <mergeCell ref="B84:C84"/>
    <mergeCell ref="D84:H84"/>
    <mergeCell ref="J84:K84"/>
    <mergeCell ref="L84:N84"/>
    <mergeCell ref="G75:G76"/>
    <mergeCell ref="A77:A78"/>
    <mergeCell ref="B77:B78"/>
    <mergeCell ref="C77:C78"/>
    <mergeCell ref="D77:D78"/>
    <mergeCell ref="E77:E78"/>
    <mergeCell ref="F77:F78"/>
    <mergeCell ref="G77:G78"/>
    <mergeCell ref="A75:A76"/>
    <mergeCell ref="B75:B76"/>
    <mergeCell ref="C75:C76"/>
    <mergeCell ref="D75:D76"/>
    <mergeCell ref="E75:E76"/>
    <mergeCell ref="F75:F76"/>
    <mergeCell ref="G71:G72"/>
    <mergeCell ref="A73:A74"/>
    <mergeCell ref="B73:B74"/>
    <mergeCell ref="C73:C74"/>
    <mergeCell ref="D73:D74"/>
    <mergeCell ref="E73:E74"/>
    <mergeCell ref="F73:F74"/>
    <mergeCell ref="G73:G74"/>
    <mergeCell ref="A71:A72"/>
    <mergeCell ref="B71:B72"/>
    <mergeCell ref="C71:C72"/>
    <mergeCell ref="D71:D72"/>
    <mergeCell ref="E71:E72"/>
    <mergeCell ref="F71:F72"/>
    <mergeCell ref="G67:G68"/>
    <mergeCell ref="A69:A70"/>
    <mergeCell ref="B69:B70"/>
    <mergeCell ref="C69:C70"/>
    <mergeCell ref="D69:D70"/>
    <mergeCell ref="E69:E70"/>
    <mergeCell ref="F69:F70"/>
    <mergeCell ref="G69:G70"/>
    <mergeCell ref="A67:A68"/>
    <mergeCell ref="B67:B68"/>
    <mergeCell ref="C67:C68"/>
    <mergeCell ref="D67:D68"/>
    <mergeCell ref="E67:E68"/>
    <mergeCell ref="F67:F68"/>
    <mergeCell ref="A61:A62"/>
    <mergeCell ref="B61:B62"/>
    <mergeCell ref="C61:C62"/>
    <mergeCell ref="D61:D62"/>
    <mergeCell ref="E61:E62"/>
    <mergeCell ref="F61:F62"/>
    <mergeCell ref="G61:G62"/>
    <mergeCell ref="G63:G64"/>
    <mergeCell ref="A65:A66"/>
    <mergeCell ref="B65:B66"/>
    <mergeCell ref="C65:C66"/>
    <mergeCell ref="D65:D66"/>
    <mergeCell ref="E65:E66"/>
    <mergeCell ref="F65:F66"/>
    <mergeCell ref="G65:G66"/>
    <mergeCell ref="A63:A64"/>
    <mergeCell ref="B63:B64"/>
    <mergeCell ref="C63:C64"/>
    <mergeCell ref="D63:D64"/>
    <mergeCell ref="E63:E64"/>
    <mergeCell ref="F63:F64"/>
    <mergeCell ref="V58:W58"/>
    <mergeCell ref="A59:A60"/>
    <mergeCell ref="B59:B60"/>
    <mergeCell ref="C59:C60"/>
    <mergeCell ref="D59:D60"/>
    <mergeCell ref="E59:E60"/>
    <mergeCell ref="F59:F60"/>
    <mergeCell ref="G59:G60"/>
    <mergeCell ref="I59:I60"/>
    <mergeCell ref="R59:R60"/>
    <mergeCell ref="V59:V60"/>
    <mergeCell ref="W59:W60"/>
    <mergeCell ref="I54:U54"/>
    <mergeCell ref="I55:U55"/>
    <mergeCell ref="A58:G58"/>
    <mergeCell ref="H58:H60"/>
    <mergeCell ref="I58:L58"/>
    <mergeCell ref="M58:O58"/>
    <mergeCell ref="P58:U58"/>
    <mergeCell ref="G42:G43"/>
    <mergeCell ref="C48:I48"/>
    <mergeCell ref="C49:I49"/>
    <mergeCell ref="C50:I50"/>
    <mergeCell ref="C51:I51"/>
    <mergeCell ref="C52:I52"/>
    <mergeCell ref="A42:A43"/>
    <mergeCell ref="B42:B43"/>
    <mergeCell ref="C42:C43"/>
    <mergeCell ref="D42:D43"/>
    <mergeCell ref="E42:E43"/>
    <mergeCell ref="F42:F43"/>
    <mergeCell ref="G38:G39"/>
    <mergeCell ref="A40:A41"/>
    <mergeCell ref="B40:B41"/>
    <mergeCell ref="C40:C41"/>
    <mergeCell ref="D40:D41"/>
    <mergeCell ref="E40:E41"/>
    <mergeCell ref="F40:F41"/>
    <mergeCell ref="G40:G41"/>
    <mergeCell ref="A38:A39"/>
    <mergeCell ref="B38:B39"/>
    <mergeCell ref="C38:C39"/>
    <mergeCell ref="D38:D39"/>
    <mergeCell ref="E38:E39"/>
    <mergeCell ref="F38:F39"/>
    <mergeCell ref="G34:G35"/>
    <mergeCell ref="A36:A37"/>
    <mergeCell ref="B36:B37"/>
    <mergeCell ref="C36:C37"/>
    <mergeCell ref="D36:D37"/>
    <mergeCell ref="E36:E37"/>
    <mergeCell ref="F36:F37"/>
    <mergeCell ref="G36:G37"/>
    <mergeCell ref="A34:A35"/>
    <mergeCell ref="B34:B35"/>
    <mergeCell ref="C34:C35"/>
    <mergeCell ref="D34:D35"/>
    <mergeCell ref="E34:E35"/>
    <mergeCell ref="F34:F35"/>
    <mergeCell ref="G30:G31"/>
    <mergeCell ref="A32:A33"/>
    <mergeCell ref="B32:B33"/>
    <mergeCell ref="C32:C33"/>
    <mergeCell ref="D32:D33"/>
    <mergeCell ref="E32:E33"/>
    <mergeCell ref="F32:F33"/>
    <mergeCell ref="G32:G33"/>
    <mergeCell ref="A30:A31"/>
    <mergeCell ref="B30:B31"/>
    <mergeCell ref="C30:C31"/>
    <mergeCell ref="D30:D31"/>
    <mergeCell ref="E30:E31"/>
    <mergeCell ref="F30:F31"/>
    <mergeCell ref="G26:G27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G22:G23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G18:G19"/>
    <mergeCell ref="A20:A21"/>
    <mergeCell ref="B20:B21"/>
    <mergeCell ref="C20:C21"/>
    <mergeCell ref="D20:D21"/>
    <mergeCell ref="E20:E21"/>
    <mergeCell ref="F20:F21"/>
    <mergeCell ref="G20:G21"/>
    <mergeCell ref="A18:A19"/>
    <mergeCell ref="B18:B19"/>
    <mergeCell ref="C18:C19"/>
    <mergeCell ref="D18:D19"/>
    <mergeCell ref="E18:E19"/>
    <mergeCell ref="F18:F19"/>
    <mergeCell ref="R16:R17"/>
    <mergeCell ref="X16:X17"/>
    <mergeCell ref="A15:G15"/>
    <mergeCell ref="H15:H17"/>
    <mergeCell ref="I15:L15"/>
    <mergeCell ref="M15:O15"/>
    <mergeCell ref="P15:V15"/>
    <mergeCell ref="W15:X15"/>
    <mergeCell ref="A16:A17"/>
    <mergeCell ref="B16:B17"/>
    <mergeCell ref="C16:C17"/>
    <mergeCell ref="D16:D17"/>
    <mergeCell ref="C3:I3"/>
    <mergeCell ref="C4:I4"/>
    <mergeCell ref="C5:I5"/>
    <mergeCell ref="C6:I6"/>
    <mergeCell ref="C7:I7"/>
    <mergeCell ref="J9:P9"/>
    <mergeCell ref="E16:E17"/>
    <mergeCell ref="F16:F17"/>
    <mergeCell ref="G16:G17"/>
    <mergeCell ref="I16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2021-02-12T13:04:18Z</dcterms:modified>
</cp:coreProperties>
</file>